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CjMontenegro\Desktop\Transparencia Proactiva\"/>
    </mc:Choice>
  </mc:AlternateContent>
  <bookViews>
    <workbookView xWindow="0" yWindow="0" windowWidth="20496" windowHeight="7752" activeTab="4"/>
  </bookViews>
  <sheets>
    <sheet name="ABRIL 2020" sheetId="1" r:id="rId1"/>
    <sheet name="MAYO 2020" sheetId="2" r:id="rId2"/>
    <sheet name="JUNIO 2020" sheetId="3" r:id="rId3"/>
    <sheet name="JULIO 2020" sheetId="6" r:id="rId4"/>
    <sheet name="TOTALE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'ABRIL 2020'!$B$8:$C$102</definedName>
    <definedName name="_xlnm._FilterDatabase" localSheetId="3" hidden="1">'JULIO 2020'!$B$8:$C$102</definedName>
    <definedName name="_xlnm._FilterDatabase" localSheetId="2" hidden="1">'JUNIO 2020'!$B$8:$C$102</definedName>
    <definedName name="_xlnm._FilterDatabase" localSheetId="1" hidden="1">'MAYO 2020'!$B$8:$C$102</definedName>
    <definedName name="_xlnm._FilterDatabase" localSheetId="4" hidden="1">TOTALES!$B$8:$C$102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4" l="1"/>
  <c r="H62" i="4" s="1"/>
  <c r="K62" i="6"/>
  <c r="H102" i="4"/>
  <c r="H101" i="4"/>
  <c r="H100" i="4"/>
  <c r="H99" i="4"/>
  <c r="H98" i="4"/>
  <c r="H97" i="4"/>
  <c r="H96" i="4"/>
  <c r="H95" i="4"/>
  <c r="H94" i="4"/>
  <c r="H93" i="4"/>
  <c r="H92" i="4"/>
  <c r="H91" i="4"/>
  <c r="H90" i="4"/>
  <c r="H89" i="4"/>
  <c r="H88" i="4"/>
  <c r="H87" i="4"/>
  <c r="H86" i="4"/>
  <c r="H85" i="4"/>
  <c r="H83" i="4"/>
  <c r="H84" i="4"/>
  <c r="H82" i="4"/>
  <c r="H81" i="4"/>
  <c r="H80" i="4"/>
  <c r="H79" i="4"/>
  <c r="H78" i="4"/>
  <c r="H77" i="4"/>
  <c r="H76" i="4"/>
  <c r="H75" i="4"/>
  <c r="H74" i="4"/>
  <c r="H73" i="4"/>
  <c r="H72" i="4"/>
  <c r="H71" i="4"/>
  <c r="H70" i="4"/>
  <c r="H69" i="4"/>
  <c r="H68" i="4"/>
  <c r="H67" i="4"/>
  <c r="H66" i="4"/>
  <c r="H65" i="4"/>
  <c r="H64" i="4"/>
  <c r="H63"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K104" i="6"/>
  <c r="J104" i="6"/>
  <c r="I104" i="6"/>
  <c r="H104" i="6"/>
  <c r="G104" i="6"/>
  <c r="F104" i="6"/>
  <c r="E104" i="6"/>
  <c r="K104" i="3"/>
  <c r="K104" i="2"/>
  <c r="K104" i="1"/>
  <c r="K15" i="1"/>
  <c r="G97" i="4"/>
  <c r="K97" i="6"/>
  <c r="K55" i="6"/>
  <c r="K51" i="6"/>
  <c r="G51" i="4"/>
  <c r="J104" i="3"/>
  <c r="I104" i="3"/>
  <c r="H104" i="3"/>
  <c r="E104" i="3"/>
  <c r="G104" i="3"/>
  <c r="F104" i="3"/>
  <c r="J104" i="2"/>
  <c r="I104" i="2"/>
  <c r="H104" i="2"/>
  <c r="G104" i="2"/>
  <c r="F104" i="2"/>
  <c r="E104" i="2"/>
  <c r="G69" i="4"/>
  <c r="G55" i="4"/>
  <c r="G15" i="4"/>
  <c r="F15" i="4"/>
  <c r="E15" i="4"/>
  <c r="D15" i="4"/>
  <c r="D104" i="4" s="1"/>
  <c r="K15" i="6"/>
  <c r="K15" i="3"/>
  <c r="K15" i="2" l="1"/>
  <c r="K69" i="6"/>
  <c r="K69" i="3" l="1"/>
  <c r="K33" i="3" l="1"/>
  <c r="F33" i="4" s="1"/>
  <c r="J104" i="1"/>
  <c r="I104" i="1"/>
  <c r="H104" i="1"/>
  <c r="G104" i="1"/>
  <c r="F104" i="1"/>
  <c r="E104" i="1"/>
  <c r="K36" i="3" l="1"/>
  <c r="K100" i="3" l="1"/>
  <c r="F100" i="4" s="1"/>
  <c r="K100" i="2"/>
  <c r="K100" i="1"/>
  <c r="K67" i="3" l="1"/>
  <c r="K33" i="2" l="1"/>
  <c r="E33" i="4" s="1"/>
  <c r="K33" i="1" l="1"/>
  <c r="D33" i="4" s="1"/>
  <c r="K13" i="3"/>
  <c r="F13" i="4" l="1"/>
  <c r="D13" i="4"/>
  <c r="F31" i="4"/>
  <c r="K13" i="2" l="1"/>
  <c r="E13" i="4" s="1"/>
  <c r="K31" i="2"/>
  <c r="E31" i="4" s="1"/>
  <c r="K31" i="1"/>
  <c r="D31" i="4" s="1"/>
  <c r="K102" i="3" l="1"/>
  <c r="K101" i="3"/>
  <c r="K99" i="3"/>
  <c r="F99" i="4" s="1"/>
  <c r="K98" i="3"/>
  <c r="K97" i="3"/>
  <c r="F97" i="4" s="1"/>
  <c r="K96" i="3"/>
  <c r="F96" i="4" s="1"/>
  <c r="K95" i="3"/>
  <c r="F95" i="4" s="1"/>
  <c r="K94" i="3"/>
  <c r="K93" i="3"/>
  <c r="K92" i="3"/>
  <c r="K91" i="3"/>
  <c r="F91" i="4" s="1"/>
  <c r="K90" i="3"/>
  <c r="K89" i="3"/>
  <c r="K88" i="3"/>
  <c r="K87" i="3"/>
  <c r="F87" i="4" s="1"/>
  <c r="K86" i="3"/>
  <c r="K85" i="3"/>
  <c r="K84" i="3"/>
  <c r="F84" i="4" s="1"/>
  <c r="K83" i="3"/>
  <c r="F83" i="4" s="1"/>
  <c r="K82" i="3"/>
  <c r="F82" i="4" s="1"/>
  <c r="K81" i="3"/>
  <c r="K80" i="3"/>
  <c r="F80" i="4" s="1"/>
  <c r="K79" i="3"/>
  <c r="K78" i="3"/>
  <c r="K77" i="3"/>
  <c r="F77" i="4" s="1"/>
  <c r="K76" i="3"/>
  <c r="F76" i="4" s="1"/>
  <c r="K75" i="3"/>
  <c r="F75" i="4" s="1"/>
  <c r="K74" i="3"/>
  <c r="F74" i="4" s="1"/>
  <c r="K73" i="3"/>
  <c r="K72" i="3"/>
  <c r="F72" i="4" s="1"/>
  <c r="K71" i="3"/>
  <c r="F71" i="4" s="1"/>
  <c r="K70" i="3"/>
  <c r="F70" i="4" s="1"/>
  <c r="F69" i="4"/>
  <c r="K68" i="3"/>
  <c r="F68" i="4" s="1"/>
  <c r="F67" i="4"/>
  <c r="K66" i="3"/>
  <c r="F66" i="4" s="1"/>
  <c r="K65" i="3"/>
  <c r="F65" i="4" s="1"/>
  <c r="K64" i="3"/>
  <c r="F64" i="4" s="1"/>
  <c r="K63" i="3"/>
  <c r="F63" i="4" s="1"/>
  <c r="K62" i="3"/>
  <c r="F62" i="4" s="1"/>
  <c r="K61" i="3"/>
  <c r="F61" i="4" s="1"/>
  <c r="K60" i="3"/>
  <c r="F60" i="4" s="1"/>
  <c r="K59" i="3"/>
  <c r="F59" i="4" s="1"/>
  <c r="K58" i="3"/>
  <c r="F58" i="4" s="1"/>
  <c r="K57" i="3"/>
  <c r="F57" i="4" s="1"/>
  <c r="K56" i="3"/>
  <c r="F56" i="4" s="1"/>
  <c r="K55" i="3"/>
  <c r="F55" i="4" s="1"/>
  <c r="K54" i="3"/>
  <c r="F54" i="4" s="1"/>
  <c r="K53" i="3"/>
  <c r="F53" i="4" s="1"/>
  <c r="K52" i="3"/>
  <c r="K51" i="3"/>
  <c r="F51" i="4" s="1"/>
  <c r="K50" i="3"/>
  <c r="F50" i="4" s="1"/>
  <c r="K49" i="3"/>
  <c r="F49" i="4" s="1"/>
  <c r="K48" i="3"/>
  <c r="F48" i="4" s="1"/>
  <c r="K47" i="3"/>
  <c r="F47" i="4" s="1"/>
  <c r="K46" i="3"/>
  <c r="K45" i="3"/>
  <c r="F45" i="4" s="1"/>
  <c r="K44" i="3"/>
  <c r="K43" i="3"/>
  <c r="F43" i="4" s="1"/>
  <c r="K42" i="3"/>
  <c r="F42" i="4" s="1"/>
  <c r="K41" i="3"/>
  <c r="F41" i="4" s="1"/>
  <c r="K40" i="3"/>
  <c r="F40" i="4" s="1"/>
  <c r="K39" i="3"/>
  <c r="F39" i="4" s="1"/>
  <c r="K38" i="3"/>
  <c r="F38" i="4" s="1"/>
  <c r="K37" i="3"/>
  <c r="F37" i="4" s="1"/>
  <c r="F36" i="4"/>
  <c r="K35" i="3"/>
  <c r="F35" i="4" s="1"/>
  <c r="K34" i="3"/>
  <c r="F34" i="4" s="1"/>
  <c r="K32" i="3"/>
  <c r="F32" i="4" s="1"/>
  <c r="K30" i="3"/>
  <c r="F30" i="4" s="1"/>
  <c r="K29" i="3"/>
  <c r="F29" i="4" s="1"/>
  <c r="K28" i="3"/>
  <c r="F28" i="4" s="1"/>
  <c r="K27" i="3"/>
  <c r="F27" i="4" s="1"/>
  <c r="K26" i="3"/>
  <c r="F26" i="4" s="1"/>
  <c r="K25" i="3"/>
  <c r="F25" i="4" s="1"/>
  <c r="K24" i="3"/>
  <c r="K23" i="3"/>
  <c r="F23" i="4" s="1"/>
  <c r="K22" i="3"/>
  <c r="F22" i="4" s="1"/>
  <c r="K21" i="3"/>
  <c r="F21" i="4" s="1"/>
  <c r="K20" i="3"/>
  <c r="F20" i="4" s="1"/>
  <c r="K19" i="3"/>
  <c r="F19" i="4" s="1"/>
  <c r="K18" i="3"/>
  <c r="F18" i="4" s="1"/>
  <c r="K17" i="3"/>
  <c r="F17" i="4" s="1"/>
  <c r="K16" i="3"/>
  <c r="F16" i="4" s="1"/>
  <c r="K14" i="3"/>
  <c r="F14" i="4" s="1"/>
  <c r="K12" i="3"/>
  <c r="F12" i="4" s="1"/>
  <c r="K11" i="3"/>
  <c r="F11" i="4" s="1"/>
  <c r="K10" i="3"/>
  <c r="F10" i="4" s="1"/>
  <c r="K102" i="2"/>
  <c r="E102" i="4"/>
  <c r="F102" i="4"/>
  <c r="K101" i="2"/>
  <c r="E101" i="4"/>
  <c r="K99" i="2"/>
  <c r="E99" i="4"/>
  <c r="K98" i="2"/>
  <c r="E98" i="4" s="1"/>
  <c r="F98" i="4"/>
  <c r="K97" i="2"/>
  <c r="E97" i="4"/>
  <c r="K96" i="2"/>
  <c r="E96" i="4"/>
  <c r="K95" i="2"/>
  <c r="E95" i="4"/>
  <c r="K94" i="2"/>
  <c r="E94" i="4"/>
  <c r="F94" i="4"/>
  <c r="K93" i="2"/>
  <c r="E93" i="4" s="1"/>
  <c r="F93" i="4"/>
  <c r="K92" i="2"/>
  <c r="E92" i="4" s="1"/>
  <c r="F92" i="4"/>
  <c r="K91" i="2"/>
  <c r="E91" i="4" s="1"/>
  <c r="D90" i="4"/>
  <c r="K90" i="2"/>
  <c r="E90" i="4"/>
  <c r="F90" i="4"/>
  <c r="K89" i="2"/>
  <c r="E89" i="4"/>
  <c r="F89" i="4"/>
  <c r="K88" i="2"/>
  <c r="E88" i="4"/>
  <c r="F88" i="4"/>
  <c r="K87" i="2"/>
  <c r="E87" i="4" s="1"/>
  <c r="K86" i="2"/>
  <c r="E86" i="4"/>
  <c r="F86" i="4"/>
  <c r="K85" i="2"/>
  <c r="E85" i="4" s="1"/>
  <c r="F85" i="4"/>
  <c r="K84" i="2"/>
  <c r="E84" i="4"/>
  <c r="K83" i="2"/>
  <c r="E83" i="4" s="1"/>
  <c r="K82" i="2"/>
  <c r="E82" i="4"/>
  <c r="K81" i="2"/>
  <c r="E81" i="4" s="1"/>
  <c r="F81" i="4"/>
  <c r="K80" i="2"/>
  <c r="E80" i="4" s="1"/>
  <c r="K79" i="2"/>
  <c r="E79" i="4" s="1"/>
  <c r="F79" i="4"/>
  <c r="K78" i="2"/>
  <c r="E78" i="4"/>
  <c r="F78" i="4"/>
  <c r="K77" i="2"/>
  <c r="E77" i="4"/>
  <c r="K76" i="2"/>
  <c r="E76" i="4" s="1"/>
  <c r="K75" i="2"/>
  <c r="E75" i="4"/>
  <c r="K74" i="2"/>
  <c r="E74" i="4" s="1"/>
  <c r="K73" i="2"/>
  <c r="E73" i="4"/>
  <c r="F73" i="4"/>
  <c r="D72" i="4"/>
  <c r="K72" i="2"/>
  <c r="E72" i="4"/>
  <c r="K71" i="2"/>
  <c r="E71" i="4" s="1"/>
  <c r="K70" i="2"/>
  <c r="E70" i="4" s="1"/>
  <c r="K69" i="2"/>
  <c r="E69" i="4"/>
  <c r="K68" i="2"/>
  <c r="E68" i="4" s="1"/>
  <c r="K67" i="2"/>
  <c r="E67" i="4"/>
  <c r="K66" i="2"/>
  <c r="E66" i="4" s="1"/>
  <c r="K65" i="2"/>
  <c r="E65" i="4"/>
  <c r="D64" i="4"/>
  <c r="K64" i="2"/>
  <c r="E64" i="4" s="1"/>
  <c r="K63" i="2"/>
  <c r="E63" i="4"/>
  <c r="K62" i="2"/>
  <c r="E62" i="4" s="1"/>
  <c r="K61" i="2"/>
  <c r="E61" i="4"/>
  <c r="K60" i="2"/>
  <c r="E60" i="4"/>
  <c r="K59" i="2"/>
  <c r="E59" i="4" s="1"/>
  <c r="K58" i="2"/>
  <c r="E58" i="4" s="1"/>
  <c r="D57" i="4"/>
  <c r="K57" i="2"/>
  <c r="E57" i="4"/>
  <c r="K56" i="2"/>
  <c r="E56" i="4"/>
  <c r="K55" i="2"/>
  <c r="E55" i="4"/>
  <c r="K54" i="2"/>
  <c r="E54" i="4"/>
  <c r="K53" i="2"/>
  <c r="E53" i="4"/>
  <c r="K52" i="2"/>
  <c r="E52" i="4"/>
  <c r="K51" i="2"/>
  <c r="E51" i="4"/>
  <c r="K50" i="2"/>
  <c r="E50" i="4"/>
  <c r="K49" i="2"/>
  <c r="E49" i="4"/>
  <c r="K48" i="2"/>
  <c r="E48" i="4"/>
  <c r="K47" i="2"/>
  <c r="E47" i="4"/>
  <c r="K46" i="2"/>
  <c r="E46" i="4"/>
  <c r="F46" i="4"/>
  <c r="K45" i="2"/>
  <c r="E45" i="4" s="1"/>
  <c r="K44" i="2"/>
  <c r="E44" i="4" s="1"/>
  <c r="F44" i="4"/>
  <c r="K43" i="2"/>
  <c r="E43" i="4" s="1"/>
  <c r="K42" i="2"/>
  <c r="E42" i="4" s="1"/>
  <c r="K41" i="2"/>
  <c r="E41" i="4" s="1"/>
  <c r="K40" i="2"/>
  <c r="E40" i="4" s="1"/>
  <c r="K39" i="2"/>
  <c r="E39" i="4" s="1"/>
  <c r="K38" i="2"/>
  <c r="E38" i="4" s="1"/>
  <c r="K37" i="2"/>
  <c r="E37" i="4"/>
  <c r="K36" i="2"/>
  <c r="E36" i="4" s="1"/>
  <c r="K35" i="2"/>
  <c r="E35" i="4" s="1"/>
  <c r="K34" i="2"/>
  <c r="E34" i="4" s="1"/>
  <c r="K32" i="2"/>
  <c r="E32" i="4" s="1"/>
  <c r="K30" i="2"/>
  <c r="E30" i="4" s="1"/>
  <c r="K29" i="2"/>
  <c r="E29" i="4" s="1"/>
  <c r="K28" i="2"/>
  <c r="E28" i="4" s="1"/>
  <c r="K27" i="2"/>
  <c r="E27" i="4" s="1"/>
  <c r="K26" i="2"/>
  <c r="E26" i="4" s="1"/>
  <c r="K25" i="2"/>
  <c r="E25" i="4" s="1"/>
  <c r="K24" i="2"/>
  <c r="E24" i="4" s="1"/>
  <c r="F24" i="4"/>
  <c r="K23" i="2"/>
  <c r="E23" i="4" s="1"/>
  <c r="K22" i="2"/>
  <c r="E22" i="4" s="1"/>
  <c r="K21" i="2"/>
  <c r="E21" i="4" s="1"/>
  <c r="K20" i="2"/>
  <c r="E20" i="4" s="1"/>
  <c r="K19" i="2"/>
  <c r="E19" i="4" s="1"/>
  <c r="K18" i="2"/>
  <c r="E18" i="4" s="1"/>
  <c r="K17" i="2"/>
  <c r="E17" i="4" s="1"/>
  <c r="K16" i="2"/>
  <c r="E16" i="4" s="1"/>
  <c r="K14" i="2"/>
  <c r="E14" i="4" s="1"/>
  <c r="K12" i="2"/>
  <c r="E12" i="4" s="1"/>
  <c r="K11" i="2"/>
  <c r="E11" i="4" s="1"/>
  <c r="K10" i="2"/>
  <c r="E10" i="4" s="1"/>
  <c r="K9" i="3"/>
  <c r="F9" i="4" s="1"/>
  <c r="K9" i="2"/>
  <c r="E9" i="4" s="1"/>
  <c r="K97" i="1"/>
  <c r="D97" i="4" s="1"/>
  <c r="K98" i="1"/>
  <c r="D98" i="4" s="1"/>
  <c r="K99" i="1"/>
  <c r="D99" i="4" s="1"/>
  <c r="K101" i="1"/>
  <c r="D101" i="4" s="1"/>
  <c r="K69" i="1"/>
  <c r="D69" i="4" s="1"/>
  <c r="K70" i="1"/>
  <c r="D70" i="4" s="1"/>
  <c r="K71" i="1"/>
  <c r="D71" i="4" s="1"/>
  <c r="K72" i="1"/>
  <c r="K73" i="1"/>
  <c r="D73" i="4" s="1"/>
  <c r="K74" i="1"/>
  <c r="D74" i="4" s="1"/>
  <c r="K75" i="1"/>
  <c r="D75" i="4" s="1"/>
  <c r="K76" i="1"/>
  <c r="D76" i="4" s="1"/>
  <c r="K77" i="1"/>
  <c r="D77" i="4" s="1"/>
  <c r="K78" i="1"/>
  <c r="D78" i="4" s="1"/>
  <c r="K79" i="1"/>
  <c r="D79" i="4" s="1"/>
  <c r="K80" i="1"/>
  <c r="D80" i="4" s="1"/>
  <c r="E81" i="1"/>
  <c r="F81" i="1"/>
  <c r="J81" i="1"/>
  <c r="K82" i="1"/>
  <c r="D82" i="4" s="1"/>
  <c r="K83" i="1"/>
  <c r="D83" i="4" s="1"/>
  <c r="K84" i="1"/>
  <c r="D84" i="4" s="1"/>
  <c r="K85" i="1"/>
  <c r="D85" i="4" s="1"/>
  <c r="K86" i="1"/>
  <c r="D86" i="4" s="1"/>
  <c r="K87" i="1"/>
  <c r="D87" i="4" s="1"/>
  <c r="K88" i="1"/>
  <c r="D88" i="4" s="1"/>
  <c r="K89" i="1"/>
  <c r="D89" i="4" s="1"/>
  <c r="K91" i="1"/>
  <c r="D91" i="4" s="1"/>
  <c r="K92" i="1"/>
  <c r="D92" i="4" s="1"/>
  <c r="E93" i="1"/>
  <c r="K93" i="1" s="1"/>
  <c r="D93" i="4" s="1"/>
  <c r="K9" i="1"/>
  <c r="K10" i="1"/>
  <c r="D10" i="4" s="1"/>
  <c r="K11" i="1"/>
  <c r="D11" i="4" s="1"/>
  <c r="K12" i="1"/>
  <c r="D12" i="4" s="1"/>
  <c r="K14" i="1"/>
  <c r="D14" i="4" s="1"/>
  <c r="K16" i="1"/>
  <c r="D16" i="4" s="1"/>
  <c r="K17" i="1"/>
  <c r="D17" i="4" s="1"/>
  <c r="K18" i="1"/>
  <c r="D18" i="4" s="1"/>
  <c r="K19" i="1"/>
  <c r="D19" i="4" s="1"/>
  <c r="K20" i="1"/>
  <c r="D20" i="4" s="1"/>
  <c r="K21" i="1"/>
  <c r="D21" i="4" s="1"/>
  <c r="K22" i="1"/>
  <c r="D22" i="4" s="1"/>
  <c r="K23" i="1"/>
  <c r="D23" i="4" s="1"/>
  <c r="K24" i="1"/>
  <c r="D24" i="4" s="1"/>
  <c r="K25" i="1"/>
  <c r="D25" i="4" s="1"/>
  <c r="K26" i="1"/>
  <c r="D26" i="4" s="1"/>
  <c r="K27" i="1"/>
  <c r="D27" i="4" s="1"/>
  <c r="K28" i="1"/>
  <c r="D28" i="4" s="1"/>
  <c r="K29" i="1"/>
  <c r="D29" i="4" s="1"/>
  <c r="K30" i="1"/>
  <c r="D30" i="4" s="1"/>
  <c r="K32" i="1"/>
  <c r="D32" i="4" s="1"/>
  <c r="K34" i="1"/>
  <c r="D34" i="4" s="1"/>
  <c r="K35" i="1"/>
  <c r="D35" i="4" s="1"/>
  <c r="K36" i="1"/>
  <c r="D36" i="4" s="1"/>
  <c r="K37" i="1"/>
  <c r="D37" i="4" s="1"/>
  <c r="K38" i="1"/>
  <c r="D38" i="4" s="1"/>
  <c r="K39" i="1"/>
  <c r="D39" i="4" s="1"/>
  <c r="K40" i="1"/>
  <c r="D40" i="4" s="1"/>
  <c r="K41" i="1"/>
  <c r="D41" i="4" s="1"/>
  <c r="K42" i="1"/>
  <c r="D42" i="4" s="1"/>
  <c r="K43" i="1"/>
  <c r="D43" i="4" s="1"/>
  <c r="K44" i="1"/>
  <c r="D44" i="4" s="1"/>
  <c r="K45" i="1"/>
  <c r="D45" i="4" s="1"/>
  <c r="K46" i="1"/>
  <c r="D46" i="4" s="1"/>
  <c r="K47" i="1"/>
  <c r="D47" i="4" s="1"/>
  <c r="K48" i="1"/>
  <c r="D48" i="4" s="1"/>
  <c r="K49" i="1"/>
  <c r="D49" i="4" s="1"/>
  <c r="F50" i="1"/>
  <c r="G50" i="1"/>
  <c r="K51" i="1"/>
  <c r="D51" i="4" s="1"/>
  <c r="K52" i="1"/>
  <c r="D52" i="4" s="1"/>
  <c r="K53" i="1"/>
  <c r="D53" i="4" s="1"/>
  <c r="K54" i="1"/>
  <c r="D54" i="4" s="1"/>
  <c r="K55" i="1"/>
  <c r="D55" i="4" s="1"/>
  <c r="K56" i="1"/>
  <c r="D56" i="4" s="1"/>
  <c r="K57" i="1"/>
  <c r="K58" i="1"/>
  <c r="D58" i="4" s="1"/>
  <c r="K59" i="1"/>
  <c r="D59" i="4" s="1"/>
  <c r="K60" i="1"/>
  <c r="D60" i="4" s="1"/>
  <c r="K61" i="1"/>
  <c r="D61" i="4" s="1"/>
  <c r="K62" i="1"/>
  <c r="D62" i="4" s="1"/>
  <c r="K63" i="1"/>
  <c r="D63" i="4" s="1"/>
  <c r="K65" i="1"/>
  <c r="D65" i="4" s="1"/>
  <c r="K66" i="1"/>
  <c r="D66" i="4" s="1"/>
  <c r="K67" i="1"/>
  <c r="D67" i="4" s="1"/>
  <c r="K68" i="1"/>
  <c r="D68" i="4" s="1"/>
  <c r="K94" i="1"/>
  <c r="D94" i="4" s="1"/>
  <c r="K95" i="1"/>
  <c r="D95" i="4" s="1"/>
  <c r="K96" i="1"/>
  <c r="D96" i="4" s="1"/>
  <c r="K102" i="1"/>
  <c r="D102" i="4" s="1"/>
  <c r="D9" i="4" l="1"/>
  <c r="H9" i="4" s="1"/>
  <c r="F52" i="4"/>
  <c r="F104" i="4" s="1"/>
  <c r="E104" i="4"/>
  <c r="K50" i="1"/>
  <c r="D50" i="4" s="1"/>
  <c r="K81" i="1"/>
  <c r="D81" i="4" s="1"/>
  <c r="G104" i="4" l="1"/>
  <c r="H104" i="4" s="1"/>
</calcChain>
</file>

<file path=xl/comments1.xml><?xml version="1.0" encoding="utf-8"?>
<comments xmlns="http://schemas.openxmlformats.org/spreadsheetml/2006/main">
  <authors>
    <author>Gema Ruvalcaba</author>
    <author>Gobierno Abierto</author>
    <author>Usuario</author>
  </authors>
  <commentList>
    <comment ref="J12" authorId="0" shapeId="0">
      <text>
        <r>
          <rPr>
            <b/>
            <sz val="9"/>
            <color indexed="81"/>
            <rFont val="Tahoma"/>
            <charset val="1"/>
          </rPr>
          <t>las partidas presupuestarias afectadas corresponden al presupuesto autorizado para adquisicion de material de limpieza y gastos en general del ejercicio 2020, las cuales forma parte de los informes trimestrales que se generaran  con la conclusion del mismo a travez de los medios de transparencia correspondientes.</t>
        </r>
      </text>
    </comment>
    <comment ref="J20" authorId="1" shapeId="0">
      <text>
        <r>
          <rPr>
            <sz val="9"/>
            <color indexed="81"/>
            <rFont val="Tahoma"/>
            <family val="2"/>
          </rPr>
          <t>*DESCRIBIR OTROS: 
Acciones de Prevención del COVID-19:
El InstitutoEstatal de las Mujeres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al IEM a realizar alguno de los diferentes trámites y servicios propios de esta Secretaría, las medidas necesarias atendiendo las recomendaciones emitidas por el señor Gobernador y las autoridades sanitarias, como lo ha sido entre otras, establecer la Sana Distancia.</t>
        </r>
      </text>
    </comment>
    <comment ref="J30" authorId="2" shapeId="0">
      <text>
        <r>
          <rPr>
            <b/>
            <sz val="9"/>
            <color indexed="81"/>
            <rFont val="Tahoma"/>
            <family val="2"/>
          </rPr>
          <t>Usuario:</t>
        </r>
        <r>
          <rPr>
            <sz val="9"/>
            <color indexed="81"/>
            <rFont val="Tahoma"/>
            <family val="2"/>
          </rPr>
          <t xml:space="preserve">
*DESCRIBIR OTROS: 
Acciones de Prevención del COVID-19:
La Secretaría de Desarrollo Economico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 la SEDECO a realizar alguno de los diferentes trámites y servicios propios de esta Secretaría, las medidas necesarias atendiendo las recomendaciones emitidas por el señor Gobernador y las autoridades sanitarias, como lo ha sido entre otras, establecer la Sana Distancia.</t>
        </r>
      </text>
    </comment>
    <comment ref="J38" authorId="2" shapeId="0">
      <text>
        <r>
          <rPr>
            <b/>
            <sz val="9"/>
            <color indexed="81"/>
            <rFont val="Tahoma"/>
            <family val="2"/>
          </rPr>
          <t>Usuario:</t>
        </r>
        <r>
          <rPr>
            <sz val="9"/>
            <color indexed="81"/>
            <rFont val="Tahoma"/>
            <family val="2"/>
          </rPr>
          <t xml:space="preserve">
DESCRIBIR OTROS: LONA INFORMATIVA Y TELEFONIA</t>
        </r>
      </text>
    </comment>
    <comment ref="J40" authorId="2" shapeId="0">
      <text>
        <r>
          <rPr>
            <b/>
            <sz val="9"/>
            <color indexed="81"/>
            <rFont val="Tahoma"/>
            <family val="2"/>
          </rPr>
          <t>Usuario:</t>
        </r>
        <r>
          <rPr>
            <sz val="9"/>
            <color indexed="81"/>
            <rFont val="Tahoma"/>
            <family val="2"/>
          </rPr>
          <t xml:space="preserve">
Acciones de Prevención del COVID-19:
La Dirección General del Sistema Estatal de Telesecundaria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al SETEL a realizar alguno de los diferentes trámites y servicios propios de esta Secretaría, las medidas necesarias atendiendo las recomendaciones emitidas por el señor Gobernador y las autoridades sanitarias, como lo ha sido entre otras, establecer la Sana Distancia.</t>
        </r>
      </text>
    </comment>
    <comment ref="J42" authorId="2" shapeId="0">
      <text>
        <r>
          <rPr>
            <b/>
            <sz val="9"/>
            <color indexed="81"/>
            <rFont val="Tahoma"/>
            <family val="2"/>
          </rPr>
          <t>Usuario:</t>
        </r>
        <r>
          <rPr>
            <sz val="9"/>
            <color indexed="81"/>
            <rFont val="Tahoma"/>
            <family val="2"/>
          </rPr>
          <t xml:space="preserve">
*DESCRIBIR OTROS: 
Acciones de Prevención del COVID-19:
La Universidad Politécnica de Durango ha dado cumplimiento a las acciones y medidas de prevención, mitigación y control en materia de salubridad general por parte del Gobierno del Estado de Durango.
- Docentes, administrativos, directivos y personal de apoyo, continua brindando servicio de manera virtual. 
- Las clases del cuatrimestre Enero - Abril se concluyeron de manera vitual.
- Las clases del cuatrimestre Mayo - Agosto continuan de manera virtual.</t>
        </r>
      </text>
    </comment>
    <comment ref="J46" authorId="2" shapeId="0">
      <text>
        <r>
          <rPr>
            <b/>
            <sz val="9"/>
            <color indexed="81"/>
            <rFont val="Tahoma"/>
            <family val="2"/>
          </rPr>
          <t>Usuario:</t>
        </r>
        <r>
          <rPr>
            <sz val="9"/>
            <color indexed="81"/>
            <rFont val="Tahoma"/>
            <family val="2"/>
          </rPr>
          <t xml:space="preserve">
*DESCRIBIR OTROS: 
-COMPRA DE DOS IMPRESORAS 3D ANET A8 KIT Y 2 PAQUETES DE 10 UNIDADES DE PLA 1.75 MM PARA IMPRIMIR CARETAS QUE CUBRAN EL ROSTRO PARA DONAR A HOSPITALES.
-Acciones de Prevención del COVID-19:
La Universidad Tecnológica de Poanas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 la UTPOANAS a realizar alguno de los diferentes trámites y servicios propios de esta Secretaría, las medidas necesarias atendiendo las recomendaciones emitidas por el señor Gobernador y las autoridades sanitarias, como lo ha sido entre otras, establecer la Sana Distancia.</t>
        </r>
      </text>
    </comment>
    <comment ref="J50" authorId="2" shapeId="0">
      <text>
        <r>
          <rPr>
            <b/>
            <sz val="9"/>
            <color indexed="81"/>
            <rFont val="Tahoma"/>
            <family val="2"/>
          </rPr>
          <t>Usuario:</t>
        </r>
        <r>
          <rPr>
            <sz val="9"/>
            <color indexed="81"/>
            <rFont val="Tahoma"/>
            <family val="2"/>
          </rPr>
          <t xml:space="preserve">
*DESCRIBIR OTROS: El Congreso del Estado de Durango gasto en impresión de trípticos y material informativo COVID-19</t>
        </r>
      </text>
    </comment>
    <comment ref="K52" authorId="2" shapeId="0">
      <text>
        <r>
          <rPr>
            <b/>
            <sz val="9"/>
            <color indexed="81"/>
            <rFont val="Tahoma"/>
            <charset val="1"/>
          </rPr>
          <t>Usuario:</t>
        </r>
        <r>
          <rPr>
            <sz val="9"/>
            <color indexed="81"/>
            <rFont val="Tahoma"/>
            <charset val="1"/>
          </rPr>
          <t xml:space="preserve">
La sumatoria total es el acomulado de los meses Marzo y Abrilde 2020.</t>
        </r>
      </text>
    </comment>
    <comment ref="J54" authorId="2" shapeId="0">
      <text>
        <r>
          <rPr>
            <b/>
            <sz val="9"/>
            <color indexed="81"/>
            <rFont val="Tahoma"/>
            <family val="2"/>
          </rPr>
          <t>Usuario:</t>
        </r>
        <r>
          <rPr>
            <sz val="9"/>
            <color indexed="81"/>
            <rFont val="Tahoma"/>
            <family val="2"/>
          </rPr>
          <t xml:space="preserve">
*DESCRIBIR OTROS: La Fiscalía Especializada en Combate a la Corrupción gasto en la realización de un video institucional para dar a conocer la implementación del programa preventivo anticorrupción con motivo de la emergencia sanitario por COVID.19</t>
        </r>
      </text>
    </comment>
    <comment ref="J56" authorId="2" shapeId="0">
      <text>
        <r>
          <rPr>
            <b/>
            <sz val="9"/>
            <color indexed="81"/>
            <rFont val="Tahoma"/>
            <family val="2"/>
          </rPr>
          <t>Usuario:</t>
        </r>
        <r>
          <rPr>
            <sz val="9"/>
            <color indexed="81"/>
            <rFont val="Tahoma"/>
            <family val="2"/>
          </rPr>
          <t xml:space="preserve">
*DESCRIBIR OTROS: Señalización (elaboración y colocación de carteles con información de COVID 19, carteles  de lavado de manos, de instrucciones de sana distancia y de advertencias de higiene)      </t>
        </r>
      </text>
    </comment>
    <comment ref="J59" authorId="2" shapeId="0">
      <text>
        <r>
          <rPr>
            <b/>
            <sz val="9"/>
            <color indexed="81"/>
            <rFont val="Tahoma"/>
            <family val="2"/>
          </rPr>
          <t xml:space="preserve">Usuario:
</t>
        </r>
        <r>
          <rPr>
            <sz val="9"/>
            <color indexed="81"/>
            <rFont val="Tahoma"/>
            <family val="2"/>
          </rPr>
          <t>*DESCRIBIR OTROS:</t>
        </r>
        <r>
          <rPr>
            <sz val="9"/>
            <color indexed="81"/>
            <rFont val="Tahoma"/>
            <family val="2"/>
          </rPr>
          <t xml:space="preserve">
Con el propósito de no interrumpir la labor jurisdiccional propia de los Magistrados que integran la Sala Colegiada del Tribunal Electoral del Estado de Durango, y estar en condiciones de atender la contingencia y las recomendaciones hechas por las autoridades Sanitarias del Gobierno del Estado de mantenerse en confinamiento domiciliario, se adquirió equipo de cómputo (laptops) para cada uno de los Magistrados y personal del área de sistemas, con el objetivo primordial de reducir la movilidad de las personas en espacios públicos y llevar a cabo la discusión y resolución no presencial de los asuntos por medio de videoconferencias y la celebración de las sesiones no presenciales.</t>
        </r>
      </text>
    </comment>
    <comment ref="J61" authorId="2" shapeId="0">
      <text>
        <r>
          <rPr>
            <b/>
            <sz val="9"/>
            <color indexed="81"/>
            <rFont val="Tahoma"/>
            <family val="2"/>
          </rPr>
          <t>Usuario:</t>
        </r>
        <r>
          <rPr>
            <sz val="9"/>
            <color indexed="81"/>
            <rFont val="Tahoma"/>
            <family val="2"/>
          </rPr>
          <t xml:space="preserve">
*DESCRIBIR OTROS: Remodelación de laboratorio para pruebas COVID-19</t>
        </r>
      </text>
    </comment>
    <comment ref="J69" authorId="2" shapeId="0">
      <text>
        <r>
          <rPr>
            <b/>
            <sz val="9"/>
            <color indexed="81"/>
            <rFont val="Tahoma"/>
            <family val="2"/>
          </rPr>
          <t>Usuario:</t>
        </r>
        <r>
          <rPr>
            <sz val="9"/>
            <color indexed="81"/>
            <rFont val="Tahoma"/>
            <family val="2"/>
          </rPr>
          <t xml:space="preserve">
*DESCRIBIR OTROS: El Municipio de Canatlán compró de despensas, cintas de precaución para acordonar espacios públicos, pinta de bardas informativas, trípticos, gasolina para perifoneo, filtros sanitarios</t>
        </r>
      </text>
    </comment>
    <comment ref="J71" authorId="2" shapeId="0">
      <text>
        <r>
          <rPr>
            <b/>
            <sz val="9"/>
            <color indexed="81"/>
            <rFont val="Tahoma"/>
            <family val="2"/>
          </rPr>
          <t>Usuario:</t>
        </r>
        <r>
          <rPr>
            <sz val="9"/>
            <color indexed="81"/>
            <rFont val="Tahoma"/>
            <family val="2"/>
          </rPr>
          <t xml:space="preserve">
*DESCRIBIR OTROS:   material para elaborar despensas</t>
        </r>
      </text>
    </comment>
    <comment ref="J72" authorId="0" shapeId="0">
      <text>
        <r>
          <rPr>
            <sz val="9"/>
            <color indexed="81"/>
            <rFont val="Tahoma"/>
            <family val="2"/>
          </rPr>
          <t>*DESCRIBIR OTROS: se apoyo a la población vulnerable con despensas por $1,000,000 pesos, Subsidios a los contribuyentes por un total de $9,850,121.99 de pesos y otros programas implementados por las diversas dependencia por $3,397,156.34</t>
        </r>
      </text>
    </comment>
    <comment ref="J73" authorId="2" shapeId="0">
      <text>
        <r>
          <rPr>
            <b/>
            <sz val="9"/>
            <color indexed="81"/>
            <rFont val="Tahoma"/>
            <family val="2"/>
          </rPr>
          <t>Usuario:</t>
        </r>
        <r>
          <rPr>
            <sz val="9"/>
            <color indexed="81"/>
            <rFont val="Tahoma"/>
            <family val="2"/>
          </rPr>
          <t xml:space="preserve">
*DESCRIBIR OTROS: El Municipio de Guanaceví adquirio despensas para comunidades y agua embotellada</t>
        </r>
      </text>
    </comment>
    <comment ref="J76" authorId="0" shapeId="0">
      <text>
        <r>
          <rPr>
            <b/>
            <sz val="9"/>
            <color indexed="81"/>
            <rFont val="Tahoma"/>
            <family val="2"/>
          </rPr>
          <t>*DESCRIBIR OTROS: Pago decombustible para traslado de policias, personal de salud y personal de presidencia a los filtros sanitarios de el 10 y Pastoria durante el mes de abril.</t>
        </r>
      </text>
    </comment>
    <comment ref="J77" authorId="2" shapeId="0">
      <text>
        <r>
          <rPr>
            <b/>
            <sz val="9"/>
            <color indexed="81"/>
            <rFont val="Tahoma"/>
            <family val="2"/>
          </rPr>
          <t>Usuario:</t>
        </r>
        <r>
          <rPr>
            <sz val="9"/>
            <color indexed="81"/>
            <rFont val="Tahoma"/>
            <family val="2"/>
          </rPr>
          <t xml:space="preserve">
*DESCRIBIR OTROS: El Municipio de Mapimí gasto en trípticos COVID, apoyos alimentarios, subsidios al personal de protección civil, conos para filtros sanitarios.</t>
        </r>
      </text>
    </comment>
    <comment ref="J78" authorId="0" shapeId="0">
      <text>
        <r>
          <rPr>
            <b/>
            <sz val="9"/>
            <color indexed="81"/>
            <rFont val="Tahoma"/>
            <charset val="1"/>
          </rPr>
          <t>Gema Ruvalcaba:</t>
        </r>
        <r>
          <rPr>
            <sz val="9"/>
            <color indexed="81"/>
            <rFont val="Tahoma"/>
            <charset val="1"/>
          </rPr>
          <t xml:space="preserve">
Lonas, carteles, trípticos, dipticos y perifoneo</t>
        </r>
      </text>
    </comment>
    <comment ref="J79" authorId="2" shapeId="0">
      <text>
        <r>
          <rPr>
            <b/>
            <sz val="9"/>
            <color indexed="81"/>
            <rFont val="Tahoma"/>
            <family val="2"/>
          </rPr>
          <t>Usuario:</t>
        </r>
        <r>
          <rPr>
            <sz val="9"/>
            <color indexed="81"/>
            <rFont val="Tahoma"/>
            <family val="2"/>
          </rPr>
          <t xml:space="preserve">
OTROS* 2 TOLDO PUESTO DE CONTROL, 735 DESPENSAS Y 20632.52 LTS GASOLINA, SANITIZACION DE ESPACIOS COMO LA PLAZA Y CALLES PRINCIPALES.</t>
        </r>
      </text>
    </comment>
    <comment ref="J81" authorId="2" shapeId="0">
      <text>
        <r>
          <rPr>
            <b/>
            <sz val="9"/>
            <color indexed="81"/>
            <rFont val="Tahoma"/>
            <family val="2"/>
          </rPr>
          <t>Usuario:</t>
        </r>
        <r>
          <rPr>
            <sz val="9"/>
            <color indexed="81"/>
            <rFont val="Tahoma"/>
            <family val="2"/>
          </rPr>
          <t xml:space="preserve">
*DESCRIBIR OTROS: El Municipio de Otáez, Adquirio de capsula de aislamiento, apoyos alimenticios y lonas impresas.</t>
        </r>
      </text>
    </comment>
    <comment ref="J84" authorId="2" shapeId="0">
      <text>
        <r>
          <rPr>
            <b/>
            <sz val="9"/>
            <color indexed="81"/>
            <rFont val="Tahoma"/>
            <family val="2"/>
          </rPr>
          <t>Usuario:</t>
        </r>
        <r>
          <rPr>
            <sz val="9"/>
            <color indexed="81"/>
            <rFont val="Tahoma"/>
            <family val="2"/>
          </rPr>
          <t xml:space="preserve">
DESCRIBIR OTROS: 
Acciones de Prevención del COVID-19:
Del Honorable Ayuntamiento de Santa Clara Durango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t>
        </r>
      </text>
    </comment>
    <comment ref="J85" authorId="2" shapeId="0">
      <text>
        <r>
          <rPr>
            <b/>
            <sz val="9"/>
            <color indexed="81"/>
            <rFont val="Tahoma"/>
            <family val="2"/>
          </rPr>
          <t>Usuario:</t>
        </r>
        <r>
          <rPr>
            <sz val="9"/>
            <color indexed="81"/>
            <rFont val="Tahoma"/>
            <family val="2"/>
          </rPr>
          <t xml:space="preserve">
*DESCRIBIR OTROS:  El Municipio de General Simón Bolívar compro baños portátiles y apoyos alimentarios.  </t>
        </r>
      </text>
    </comment>
    <comment ref="J92" authorId="2" shapeId="0">
      <text>
        <r>
          <rPr>
            <b/>
            <sz val="9"/>
            <color indexed="81"/>
            <rFont val="Tahoma"/>
            <family val="2"/>
          </rPr>
          <t>Usuario:</t>
        </r>
        <r>
          <rPr>
            <sz val="9"/>
            <color indexed="81"/>
            <rFont val="Tahoma"/>
            <family val="2"/>
          </rPr>
          <t xml:space="preserve">
*DESCRIBIR OTROS: Se gastaron $17300.24 pesos mexicanos en consumos del punto de revision sanitaria, $9970.03 en la compra de rollos de cinta de precaucion y $5980 en mantenimiento de los vehiculos de proteccion y difusion de informacion por el COVID-19.</t>
        </r>
      </text>
    </comment>
    <comment ref="J94" authorId="1" shapeId="0">
      <text>
        <r>
          <rPr>
            <b/>
            <sz val="9"/>
            <color indexed="81"/>
            <rFont val="Tahoma"/>
            <charset val="1"/>
          </rPr>
          <t>*DESCRIBIR OTROS: Se utilizo recurso para la elaboración y donación de despensas.</t>
        </r>
      </text>
    </comment>
    <comment ref="J97" authorId="2" shapeId="0">
      <text>
        <r>
          <rPr>
            <b/>
            <sz val="9"/>
            <color indexed="81"/>
            <rFont val="Tahoma"/>
            <family val="2"/>
          </rPr>
          <t>Usuario:</t>
        </r>
        <r>
          <rPr>
            <sz val="9"/>
            <color indexed="81"/>
            <rFont val="Tahoma"/>
            <family val="2"/>
          </rPr>
          <t xml:space="preserve">
*DESCRIBIR OTROS: Combustible y transporte para la entrega de apoyos</t>
        </r>
      </text>
    </comment>
    <comment ref="J98" authorId="1" shapeId="0">
      <text>
        <r>
          <rPr>
            <b/>
            <sz val="9"/>
            <color indexed="81"/>
            <rFont val="Tahoma"/>
            <charset val="1"/>
          </rPr>
          <t>Acciones de Prevención del COVID-19:
Del Sistema para el Desarrollo Integral de la Familia del Municipio de  Santa Clara Durango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al Sistema para el Desarrollo Integral de la Familia del Municipio de  Santa Clara Durango. a realizar alguno de los diferentes trámites y servicios propios de esta Secretaría, las medidas necesarias atendiendo las recomendaciones emitidas por el señor Gobernador y las autoridades sanitarias, como lo ha sido entre otras, establecer la Sana Distancia.</t>
        </r>
      </text>
    </comment>
    <comment ref="J99" authorId="2" shapeId="0">
      <text>
        <r>
          <rPr>
            <b/>
            <sz val="9"/>
            <color indexed="81"/>
            <rFont val="Tahoma"/>
            <charset val="1"/>
          </rPr>
          <t>Usuario:</t>
        </r>
        <r>
          <rPr>
            <sz val="9"/>
            <color indexed="81"/>
            <rFont val="Tahoma"/>
            <charset val="1"/>
          </rPr>
          <t xml:space="preserve">
*DESCRIBIR OTROS: Guantes, Cubrebocas y Volantes</t>
        </r>
      </text>
    </comment>
    <comment ref="J102" authorId="2" shapeId="0">
      <text>
        <r>
          <rPr>
            <b/>
            <sz val="9"/>
            <color indexed="81"/>
            <rFont val="Tahoma"/>
            <charset val="1"/>
          </rPr>
          <t>Usuario:</t>
        </r>
        <r>
          <rPr>
            <sz val="9"/>
            <color indexed="81"/>
            <rFont val="Tahoma"/>
            <charset val="1"/>
          </rPr>
          <t xml:space="preserve">
*DESCRIBIR OTROS: Se utilizo recurso para la elaboración y donación de despensas.</t>
        </r>
      </text>
    </comment>
  </commentList>
</comments>
</file>

<file path=xl/comments2.xml><?xml version="1.0" encoding="utf-8"?>
<comments xmlns="http://schemas.openxmlformats.org/spreadsheetml/2006/main">
  <authors>
    <author>Gema Ruvalcaba</author>
    <author>Usuario</author>
    <author>Gobierno Abierto</author>
  </authors>
  <commentList>
    <comment ref="J10" authorId="0" shapeId="0">
      <text>
        <r>
          <rPr>
            <b/>
            <sz val="9"/>
            <color indexed="81"/>
            <rFont val="Tahoma"/>
            <charset val="1"/>
          </rPr>
          <t xml:space="preserve">La ByCENED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t>
        </r>
      </text>
    </comment>
    <comment ref="J18" authorId="1" shapeId="0">
      <text>
        <r>
          <rPr>
            <b/>
            <sz val="9"/>
            <color indexed="81"/>
            <rFont val="Tahoma"/>
            <charset val="1"/>
          </rPr>
          <t>Usuario:</t>
        </r>
        <r>
          <rPr>
            <sz val="9"/>
            <color indexed="81"/>
            <rFont val="Tahoma"/>
            <charset val="1"/>
          </rPr>
          <t xml:space="preserve">
*DESCRIBIR OTROS: Se contrató el servicio de arrendamiento de uso del sitio ZOOM para videoconferencias hasta para 1000 participantes.</t>
        </r>
      </text>
    </comment>
    <comment ref="J38" authorId="2" shapeId="0">
      <text>
        <r>
          <rPr>
            <b/>
            <sz val="9"/>
            <color indexed="81"/>
            <rFont val="Tahoma"/>
            <charset val="1"/>
          </rPr>
          <t>*DESCRIBIR OTROS: TERMOMETROS INFRARROJO $37,540.50, TAPETES DESINFECTANTES DE CALZADO $7,714.00, BOLSAS PARA CADAVER $403,680.00 Y BOLSA PARA FUMIGAR TIPO MOCHILA $1,416.00</t>
        </r>
      </text>
    </comment>
    <comment ref="J46" authorId="0" shapeId="0">
      <text>
        <r>
          <rPr>
            <sz val="9"/>
            <color indexed="81"/>
            <rFont val="Tahoma"/>
            <family val="2"/>
          </rPr>
          <t xml:space="preserve">
*DESCRIBIR OTROS: CAJA DE SANITIZACIÓN.</t>
        </r>
      </text>
    </comment>
    <comment ref="J54" authorId="0" shapeId="0">
      <text>
        <r>
          <rPr>
            <sz val="9"/>
            <color indexed="81"/>
            <rFont val="Tahoma"/>
            <family val="2"/>
          </rPr>
          <t>DESCRIBIR OTROS:  LA FISCALIA REALIZÓ UN DONATIVO AL GOBIERNO DEL ESTADO DE DURANGO, PARA APORTAR PARA LA ADQUISICIÓN DE EQUIPO DE PROTECCIÓN PARA EL PERSONAL DE SALUD. CABE MENCIONAR QUE ESTE RECURSO SE OBTUVO DE LA APORTACIÓN VOLUNTARIA DEL PERSONAL QUE LABORA EN LA FISCALIA ANTICORRUPCIÓN.</t>
        </r>
      </text>
    </comment>
    <comment ref="J56" authorId="0" shapeId="0">
      <text>
        <r>
          <rPr>
            <sz val="9"/>
            <color indexed="81"/>
            <rFont val="Tahoma"/>
            <family val="2"/>
          </rPr>
          <t>*DESCRIBIR OTROS: Señalización (elaboración y colocación de carteles con información de COVID 19, carteles  de lavado de manos, de instrucciones de sana distancia y de advertencias de higiene).  
En adición, se hace de su conocimiento que la adquisición de estos insumos corresponde a los meses de marzo, abril y mayo.</t>
        </r>
      </text>
    </comment>
    <comment ref="J64" authorId="0" shapeId="0">
      <text>
        <r>
          <rPr>
            <b/>
            <sz val="9"/>
            <color indexed="81"/>
            <rFont val="Tahoma"/>
            <charset val="1"/>
          </rPr>
          <t>Capacitación al personal, riesgos y protección ante el COVID 19</t>
        </r>
      </text>
    </comment>
    <comment ref="J69" authorId="0" shapeId="0">
      <text>
        <r>
          <rPr>
            <b/>
            <sz val="9"/>
            <color indexed="81"/>
            <rFont val="Tahoma"/>
            <charset val="1"/>
          </rPr>
          <t>Gema Ruvalcaba:</t>
        </r>
        <r>
          <rPr>
            <sz val="9"/>
            <color indexed="81"/>
            <rFont val="Tahoma"/>
            <charset val="1"/>
          </rPr>
          <t xml:space="preserve">
*DESCRIBIR OTROS: MEDIDORES DE TEMPERATURA (INFRARROJO DOBLE LASER), ALIMNETACION PARA PERSONAL UBICADO EN FILTRO SANITARIO, CINTAS DE PREVENTIVAS, DESPENSAS, TOLDOS, DIFUSIÓN POR OTROS MEDIOS</t>
        </r>
      </text>
    </comment>
    <comment ref="J71" authorId="0" shapeId="0">
      <text>
        <r>
          <rPr>
            <sz val="9"/>
            <color indexed="81"/>
            <rFont val="Tahoma"/>
            <family val="2"/>
          </rPr>
          <t>*DESCRIBIR OTROS: material para elaborar despensas</t>
        </r>
      </text>
    </comment>
    <comment ref="J74" authorId="2" shapeId="0">
      <text>
        <r>
          <rPr>
            <b/>
            <sz val="9"/>
            <color indexed="81"/>
            <rFont val="Tahoma"/>
            <charset val="1"/>
          </rPr>
          <t>*DESCRIBIR OTROS:
*ETIQUETAS PARA DESPENSAS DE CONTINGENCIA
*HIELERAS PARA FILTROS DE REVISION
*ROTULACION DE VINILES PARA CAMIONES CON TEMA YO ME QUEDO EN CASA
* CINTAS DE PRECAUCION COLOR AMARILLO
*DESPENSAS  PARA CONTINGENCIA CORRESPONDIENTE AL MES DE ABRIL, MAYO Y JUNIO 2020</t>
        </r>
      </text>
    </comment>
    <comment ref="J75" authorId="2" shapeId="0">
      <text>
        <r>
          <rPr>
            <b/>
            <sz val="9"/>
            <color indexed="81"/>
            <rFont val="Tahoma"/>
            <charset val="1"/>
          </rPr>
          <t>*DESCRIBIR OTROS: Adquisición de apoyos alimenticios para entrega a la población, gastos de impresión y difusión, gasolina para traslados del peronal al filtro sanitario de acceso al municipio.</t>
        </r>
      </text>
    </comment>
    <comment ref="J76" authorId="0" shapeId="0">
      <text>
        <r>
          <rPr>
            <b/>
            <sz val="9"/>
            <color indexed="81"/>
            <rFont val="Tahoma"/>
            <family val="2"/>
          </rPr>
          <t xml:space="preserve">*DESCRIBIR OTROS: Pago de despensas para personas más vulnerables ante el covid 19, en las distinas localidades del Municipio de Indé Durango. </t>
        </r>
      </text>
    </comment>
    <comment ref="J79" authorId="0" shapeId="0">
      <text>
        <r>
          <rPr>
            <b/>
            <sz val="9"/>
            <color indexed="81"/>
            <rFont val="Tahoma"/>
            <charset val="1"/>
          </rPr>
          <t>Gema Ruvalcaba:</t>
        </r>
        <r>
          <rPr>
            <sz val="9"/>
            <color indexed="81"/>
            <rFont val="Tahoma"/>
            <charset val="1"/>
          </rPr>
          <t xml:space="preserve">
Lonas, carteles, trípticos, dipticos y perifoneo</t>
        </r>
      </text>
    </comment>
    <comment ref="J80" authorId="0" shapeId="0">
      <text>
        <r>
          <rPr>
            <b/>
            <sz val="9"/>
            <color indexed="81"/>
            <rFont val="Tahoma"/>
            <charset val="1"/>
          </rPr>
          <t>*DESCRIBIR OTROS:  Compra de abarrotes para elaborar despensas como apoyo alimentario a pobladores (gasto total: ciento ochenta y cinco mil pesos 00/100 M.N $185,000.00)
Combustible para traslado a filtros sanitarios, gasolina para perifoneo, para emitir recomendaciones a la población ( gasto total cincuenta y seis mil quinientos treinta pesos 90/100 M.N $56,530.90)</t>
        </r>
      </text>
    </comment>
    <comment ref="J81" authorId="0" shapeId="0">
      <text>
        <r>
          <rPr>
            <b/>
            <sz val="9"/>
            <color indexed="81"/>
            <rFont val="Tahoma"/>
            <charset val="1"/>
          </rPr>
          <t>*DESCRIBIR OTROS: Adquisicion de capsula de aislamiento, entrega de despensas a poblacion y lonas impresas</t>
        </r>
      </text>
    </comment>
    <comment ref="J83" authorId="2" shapeId="0">
      <text>
        <r>
          <rPr>
            <b/>
            <sz val="9"/>
            <color indexed="81"/>
            <rFont val="Tahoma"/>
            <family val="2"/>
          </rPr>
          <t>PAGO DE ALIMENTOS DEL PERSONAL DE PUNTO DE VERIFICACION EN ENTRONQUE SANTA CLARA Y PERSONAL DE SEGURIDAD PUBLICA Y ESTATAL Y MUNICIPAL</t>
        </r>
      </text>
    </comment>
    <comment ref="J88" authorId="0" shapeId="0">
      <text>
        <r>
          <rPr>
            <sz val="9"/>
            <color indexed="81"/>
            <rFont val="Tahoma"/>
            <family val="2"/>
          </rPr>
          <t>*DESCRIBIR OTROS: Lonas para promover la sanda distancia, así como proporcionar recomendaciones a la población. 
*NOTA: El equipo y material de protección se entregó también al personal médico y pobalción del municipio.</t>
        </r>
      </text>
    </comment>
    <comment ref="J90" authorId="0" shapeId="0">
      <text>
        <r>
          <rPr>
            <b/>
            <sz val="9"/>
            <color indexed="81"/>
            <rFont val="Tahoma"/>
            <charset val="1"/>
          </rPr>
          <t>*DESCRIBIR OTROS: Adquisicion de capsula de aislamiento, entrega de apoyos alimenticios a la población y lonas impresas para difusión de cuidados para evitar contagios.</t>
        </r>
      </text>
    </comment>
    <comment ref="J95" authorId="0" shapeId="0">
      <text>
        <r>
          <rPr>
            <b/>
            <sz val="9"/>
            <color indexed="81"/>
            <rFont val="Tahoma"/>
            <charset val="1"/>
          </rPr>
          <t>*DESCRIBIR OTROS:
Fabricación e instalación  de lavabos
impresión de dipticos
caja de papel para impresión de dipticos</t>
        </r>
      </text>
    </comment>
    <comment ref="J97" authorId="0" shapeId="0">
      <text>
        <r>
          <rPr>
            <sz val="9"/>
            <color indexed="81"/>
            <rFont val="Tahoma"/>
            <family val="2"/>
          </rPr>
          <t>Se realizó una inversión de $16850 por concepto de combustible para entrega de despensa a personas en situación de vulnerabilidad
Además de $1548 por gastos de peaje
Bolsa para empaque de despensa, por una cantidad de $1026.60</t>
        </r>
      </text>
    </comment>
    <comment ref="J99" authorId="1" shapeId="0">
      <text>
        <r>
          <rPr>
            <b/>
            <sz val="9"/>
            <color indexed="81"/>
            <rFont val="Tahoma"/>
            <charset val="1"/>
          </rPr>
          <t>Usuario:</t>
        </r>
        <r>
          <rPr>
            <sz val="9"/>
            <color indexed="81"/>
            <rFont val="Tahoma"/>
            <charset val="1"/>
          </rPr>
          <t xml:space="preserve">
*DESCRIBIR OTROS: Volantes, Hielo, Chips linea de emergencia, Usb perifoneo</t>
        </r>
      </text>
    </comment>
  </commentList>
</comments>
</file>

<file path=xl/comments3.xml><?xml version="1.0" encoding="utf-8"?>
<comments xmlns="http://schemas.openxmlformats.org/spreadsheetml/2006/main">
  <authors>
    <author>Gema Ruvalcaba</author>
    <author>Gobierno Abierto</author>
  </authors>
  <commentList>
    <comment ref="J21" authorId="0" shapeId="0">
      <text>
        <r>
          <rPr>
            <b/>
            <sz val="9"/>
            <color indexed="81"/>
            <rFont val="Tahoma"/>
            <charset val="1"/>
          </rPr>
          <t>TONER HP 85A ORIG</t>
        </r>
      </text>
    </comment>
    <comment ref="J38" authorId="1" shapeId="0">
      <text>
        <r>
          <rPr>
            <b/>
            <sz val="9"/>
            <color indexed="81"/>
            <rFont val="Tahoma"/>
            <family val="2"/>
          </rPr>
          <t>*DESCRIBIR OTROS: BOLSA PARA FUMIGAR TIPO MOCHILA, CHAROLAS Y TAPETES DESINFECTANTES Y TAMBOS PARA RECOLECCION DE MATERIAL DERIVADO DE LA CONTINGENCIA</t>
        </r>
      </text>
    </comment>
    <comment ref="J52" authorId="1" shapeId="0">
      <text>
        <r>
          <rPr>
            <b/>
            <sz val="9"/>
            <color indexed="81"/>
            <rFont val="Tahoma"/>
            <family val="2"/>
          </rPr>
          <t>*DESCRIBIR OTROS: SEÑALETICA (ROLLOS DE CINTA AUTOADHERIBLE, SEÑALAMIENTOS EN VINIL)</t>
        </r>
      </text>
    </comment>
    <comment ref="J56" authorId="1" shapeId="0">
      <text>
        <r>
          <rPr>
            <b/>
            <sz val="9"/>
            <color indexed="81"/>
            <rFont val="Tahoma"/>
            <charset val="1"/>
          </rPr>
          <t>*DESCRIBIR OTROS: Señalización, apertura de ventanas para ventilación.</t>
        </r>
      </text>
    </comment>
    <comment ref="J71" authorId="1" shapeId="0">
      <text>
        <r>
          <rPr>
            <b/>
            <sz val="9"/>
            <color indexed="81"/>
            <rFont val="Tahoma"/>
            <charset val="1"/>
          </rPr>
          <t>*DESCRIBIR OTROS:  Perifoneo por las calles</t>
        </r>
      </text>
    </comment>
    <comment ref="J74" authorId="0" shapeId="0">
      <text>
        <r>
          <rPr>
            <b/>
            <sz val="9"/>
            <color indexed="81"/>
            <rFont val="Tahoma"/>
            <family val="2"/>
          </rPr>
          <t>*DESCRIBIR OTROS:
BOLSAS DE HIELO PARA PUNTOS DE FILTROS SANITARIOS
BOMBAS, TUBOS PVC, VALVULAS, TUERCAS, PERFILES, TANQUES, CONTACTOS, NEBULIZADORES, CINCHOS SENSORES, HULE, FILTROS PARA CABINAS SANITIZANTES
SANITARIOS PARA FILTROS SANITARIOS
KILOS DE BOLSA Y ROLLO EMPLAYE 18" PARA EMPACAR DONATIVOS
PRUEBAS COVID
HIELERA PARA FILTRO SANITARIO
CONSTRUCCION DE REGADERAS PROVISIONALES PARA EL CENTRO DE REHABILITACION Y DESCANSO DEL PERSONAL MEDICO
BOTELLAS DE AGUA PURIFICADA
RENTA DE 5 TOLDOS POR 32 DIAS</t>
        </r>
      </text>
    </comment>
    <comment ref="J77" authorId="0" shapeId="0">
      <text>
        <r>
          <rPr>
            <b/>
            <sz val="9"/>
            <color indexed="81"/>
            <rFont val="Tahoma"/>
            <charset val="1"/>
          </rPr>
          <t>*DESCRIBIR OTROS: Activos para reforzar la impartición clases en línea.</t>
        </r>
      </text>
    </comment>
    <comment ref="J82" authorId="1" shapeId="0">
      <text>
        <r>
          <rPr>
            <b/>
            <sz val="9"/>
            <color indexed="81"/>
            <rFont val="Tahoma"/>
            <charset val="1"/>
          </rPr>
          <t xml:space="preserve">*DESCRIBIR OTROS: EN ESTA CATEGORIA SE INCLUYE EL COMBUSTIBLE PARA PATRULLAS DE SEGURIDAD PUBLICA Y AMBULANCIAS DE PROTECCION CIVIL, ASI COMO LA COMIDA QUE SE LES OFRECE A PERSONAL QUE LABORA EN LOS FILTROS SANITARIOS EN ESTA CONTINGENCIA. </t>
        </r>
      </text>
    </comment>
    <comment ref="J84" authorId="1" shapeId="0">
      <text>
        <r>
          <rPr>
            <b/>
            <sz val="9"/>
            <color indexed="81"/>
            <rFont val="Tahoma"/>
            <charset val="1"/>
          </rPr>
          <t xml:space="preserve">*DESCRIBIR OTROS:  LONAS, PINTURA PARA CAMPAÑA DE DESINFECCION, PERIFONEO Y COMBUSTIBLE 
 </t>
        </r>
      </text>
    </comment>
    <comment ref="J95" authorId="1" shapeId="0">
      <text>
        <r>
          <rPr>
            <b/>
            <sz val="9"/>
            <color indexed="81"/>
            <rFont val="Tahoma"/>
            <charset val="1"/>
          </rPr>
          <t xml:space="preserve">*DESCRIBIR OTROS:
2 Charolas sanitizantes medianas 1,160.00
2 Charolas sanitizantes grandes 1,392.00
8 Tapetes sanitizantes 3,416.00
2 Tapetes sanitizantes 696
Total: 6,664.00
</t>
        </r>
      </text>
    </comment>
    <comment ref="J97" authorId="1" shapeId="0">
      <text>
        <r>
          <rPr>
            <b/>
            <sz val="9"/>
            <color indexed="81"/>
            <rFont val="Tahoma"/>
            <charset val="1"/>
          </rPr>
          <t xml:space="preserve">*DESCRIBIR OTROS: El DIF Municipal no ha ejercido presupuesto para algún programa en especifico, dado que los apoyos alimentarios (Despensas) han sido facilitados por otras instancias para su distribución, con apoyo del personal y transporte por cuenta de este Organismo.  </t>
        </r>
      </text>
    </comment>
    <comment ref="J99" authorId="0" shapeId="0">
      <text>
        <r>
          <rPr>
            <b/>
            <sz val="9"/>
            <color indexed="81"/>
            <rFont val="Tahoma"/>
            <charset val="1"/>
          </rPr>
          <t>*DESCRIBIR OTROS: Volantes Campaña Quedate en Casa, Medicamentos</t>
        </r>
      </text>
    </comment>
    <comment ref="J100" authorId="1" shapeId="0">
      <text>
        <r>
          <rPr>
            <b/>
            <sz val="9"/>
            <color indexed="81"/>
            <rFont val="Tahoma"/>
            <family val="2"/>
          </rPr>
          <t>*DESCRIBIR OTROS: DAR A CONOCER QUE EL SMDIF DA MAS APOYO A LA CIUDADANIA EN COOABORACION CON EL H. AYUNTAMIENTO Y EL SAP DEL MUNICIPIO, ASI COMO LO ES EN LA ENTREGA Y ELABORACION DE DESPENSAS, PARTICIPACION EN FILTRO SANITARIO ASI COMO EL APOYO CON LA ENTREGA DE GEL ANTIBACTERIA Y CUBREBOCAS, ACTIVIDADES QUE SE REALIZAN PERO NO ESTAN INCLUIDAS EN EL PRESUPUESTO DEL SMDIF SI NO DEL H AYUNTAMIENTO.</t>
        </r>
      </text>
    </comment>
  </commentList>
</comments>
</file>

<file path=xl/comments4.xml><?xml version="1.0" encoding="utf-8"?>
<comments xmlns="http://schemas.openxmlformats.org/spreadsheetml/2006/main">
  <authors>
    <author>Gema Ruvalcaba</author>
    <author>Gobierno Abierto</author>
  </authors>
  <commentList>
    <comment ref="J21" authorId="0" shapeId="0">
      <text>
        <r>
          <rPr>
            <b/>
            <sz val="9"/>
            <color indexed="81"/>
            <rFont val="Tahoma"/>
            <charset val="1"/>
          </rPr>
          <t>TONER HP 85A ORIG</t>
        </r>
      </text>
    </comment>
    <comment ref="J38" authorId="1" shapeId="0">
      <text>
        <r>
          <rPr>
            <b/>
            <sz val="9"/>
            <color indexed="81"/>
            <rFont val="Tahoma"/>
            <family val="2"/>
          </rPr>
          <t>*DESCRIBIR OTROS: BOLSA PARA FUMIGAR TIPO MOCHILA, CHAROLAS Y TAPETES DESINFECTANTES Y TAMBOS PARA RECOLECCION DE MATERIAL DERIVADO DE LA CONTINGENCIA</t>
        </r>
      </text>
    </comment>
    <comment ref="J52" authorId="1" shapeId="0">
      <text>
        <r>
          <rPr>
            <b/>
            <sz val="9"/>
            <color indexed="81"/>
            <rFont val="Tahoma"/>
            <family val="2"/>
          </rPr>
          <t>*DESCRIBIR OTROS: SEÑALETICA (ROLLOS DE CINTA AUTOADHERIBLE, SEÑALAMIENTOS EN VINIL)</t>
        </r>
      </text>
    </comment>
    <comment ref="J56" authorId="1" shapeId="0">
      <text>
        <r>
          <rPr>
            <b/>
            <sz val="9"/>
            <color indexed="81"/>
            <rFont val="Tahoma"/>
            <charset val="1"/>
          </rPr>
          <t>*DESCRIBIR OTROS: Señalización, apertura de ventanas para ventilación.</t>
        </r>
      </text>
    </comment>
    <comment ref="J69" authorId="1" shapeId="0">
      <text>
        <r>
          <rPr>
            <b/>
            <sz val="9"/>
            <color indexed="81"/>
            <rFont val="Tahoma"/>
            <charset val="1"/>
          </rPr>
          <t>https://www.dropbox.com/s/ah5i77zwl054l89/RESPUESTA%20JILIO.PDF?dl=0</t>
        </r>
      </text>
    </comment>
    <comment ref="J71" authorId="1" shapeId="0">
      <text>
        <r>
          <rPr>
            <b/>
            <sz val="9"/>
            <color indexed="81"/>
            <rFont val="Tahoma"/>
            <charset val="1"/>
          </rPr>
          <t>*DESCRIBIR OTROS:  Perifoneo por las calles</t>
        </r>
      </text>
    </comment>
    <comment ref="J74" authorId="0" shapeId="0">
      <text>
        <r>
          <rPr>
            <b/>
            <sz val="9"/>
            <color indexed="81"/>
            <rFont val="Tahoma"/>
            <family val="2"/>
          </rPr>
          <t>*DESCRIBIR OTROS:
BOLSAS DE HIELO PARA PUNTOS DE FILTROS SANITARIOS
BOMBAS, TUBOS PVC, VALVULAS, TUERCAS, PERFILES, TANQUES, CONTACTOS, NEBULIZADORES, CINCHOS SENSORES, HULE, FILTROS PARA CABINAS SANITIZANTES
SANITARIOS PARA FILTROS SANITARIOS
KILOS DE BOLSA Y ROLLO EMPLAYE 18" PARA EMPACAR DONATIVOS
PRUEBAS COVID
HIELERA PARA FILTRO SANITARIO
CONSTRUCCION DE REGADERAS PROVISIONALES PARA EL CENTRO DE REHABILITACION Y DESCANSO DEL PERSONAL MEDICO
BOTELLAS DE AGUA PURIFICADA
RENTA DE 5 TOLDOS POR 32 DIAS</t>
        </r>
      </text>
    </comment>
    <comment ref="J77" authorId="0" shapeId="0">
      <text>
        <r>
          <rPr>
            <b/>
            <sz val="9"/>
            <color indexed="81"/>
            <rFont val="Tahoma"/>
            <charset val="1"/>
          </rPr>
          <t>*DESCRIBIR OTROS: Activos para reforzar la impartición clases en línea.</t>
        </r>
      </text>
    </comment>
    <comment ref="J82" authorId="1" shapeId="0">
      <text>
        <r>
          <rPr>
            <b/>
            <sz val="9"/>
            <color indexed="81"/>
            <rFont val="Tahoma"/>
            <charset val="1"/>
          </rPr>
          <t xml:space="preserve">*DESCRIBIR OTROS: EN ESTA CATEGORIA SE INCLUYE EL COMBUSTIBLE PARA PATRULLAS DE SEGURIDAD PUBLICA Y AMBULANCIAS DE PROTECCION CIVIL, ASI COMO LA COMIDA QUE SE LES OFRECE A PERSONAL QUE LABORA EN LOS FILTROS SANITARIOS EN ESTA CONTINGENCIA. </t>
        </r>
      </text>
    </comment>
    <comment ref="J84" authorId="1" shapeId="0">
      <text>
        <r>
          <rPr>
            <b/>
            <sz val="9"/>
            <color indexed="81"/>
            <rFont val="Tahoma"/>
            <charset val="1"/>
          </rPr>
          <t xml:space="preserve">*DESCRIBIR OTROS:  LONAS, PINTURA PARA CAMPAÑA DE DESINFECCION, PERIFONEO Y COMBUSTIBLE 
 </t>
        </r>
      </text>
    </comment>
    <comment ref="J95" authorId="1" shapeId="0">
      <text>
        <r>
          <rPr>
            <b/>
            <sz val="9"/>
            <color indexed="81"/>
            <rFont val="Tahoma"/>
            <charset val="1"/>
          </rPr>
          <t xml:space="preserve">*DESCRIBIR OTROS:
2 Charolas sanitizantes medianas 1,160.00
2 Charolas sanitizantes grandes 1,392.00
8 Tapetes sanitizantes 3,416.00
2 Tapetes sanitizantes 696
Total: 6,664.00
</t>
        </r>
      </text>
    </comment>
    <comment ref="J99" authorId="0" shapeId="0">
      <text>
        <r>
          <rPr>
            <b/>
            <sz val="9"/>
            <color indexed="81"/>
            <rFont val="Tahoma"/>
            <charset val="1"/>
          </rPr>
          <t>*DESCRIBIR OTROS: Volantes Campaña Quedate en Casa, Medicamentos</t>
        </r>
      </text>
    </comment>
    <comment ref="J100" authorId="1" shapeId="0">
      <text>
        <r>
          <rPr>
            <b/>
            <sz val="9"/>
            <color indexed="81"/>
            <rFont val="Tahoma"/>
            <family val="2"/>
          </rPr>
          <t>*DESCRIBIR OTROS: DAR A CONOCER QUE EL SMDIF DA MAS APOYO A LA CIUDADANIA EN COOABORACION CON EL H. AYUNTAMIENTO Y EL SAP DEL MUNICIPIO, ASI COMO LO ES EN LA ENTREGA Y ELABORACION DE DESPENSAS, PARTICIPACION EN FILTRO SANITARIO ASI COMO EL APOYO CON LA ENTREGA DE GEL ANTIBACTERIA Y CUBREBOCAS, ACTIVIDADES QUE SE REALIZAN PERO NO ESTAN INCLUIDAS EN EL PRESUPUESTO DEL SMDIF SI NO DEL H AYUNTAMIENTO.</t>
        </r>
      </text>
    </comment>
  </commentList>
</comments>
</file>

<file path=xl/sharedStrings.xml><?xml version="1.0" encoding="utf-8"?>
<sst xmlns="http://schemas.openxmlformats.org/spreadsheetml/2006/main" count="1712" uniqueCount="183">
  <si>
    <t>INFORMACIÓN DE LA DEPENDENCIA</t>
  </si>
  <si>
    <t>MONTOS AL MES DE ABRIL DE 2020</t>
  </si>
  <si>
    <t>MONTOS AL MES DE MAYO DE 2020</t>
  </si>
  <si>
    <t>Mecanismo de difusión/publicación de la información presupuestaria relativa a la contingencia sanitaria</t>
  </si>
  <si>
    <t>No.</t>
  </si>
  <si>
    <t>Nombre</t>
  </si>
  <si>
    <t xml:space="preserve">Tipo de Sujeto Obligado </t>
  </si>
  <si>
    <t>¿Ejerció presupuesto para atender la contingencia sanitaria por el COVID-19?</t>
  </si>
  <si>
    <t>Material de limpieza y desinfectante</t>
  </si>
  <si>
    <t>Adquisición de equipo y material de protección para su personal</t>
  </si>
  <si>
    <t xml:space="preserve">Sanitización de instalaciones </t>
  </si>
  <si>
    <t xml:space="preserve">Donación de equipo y material de protección </t>
  </si>
  <si>
    <t>Donación de equipo médico</t>
  </si>
  <si>
    <t>Otros*</t>
  </si>
  <si>
    <t>TOTAL ABRIL 2020</t>
  </si>
  <si>
    <t>TOTAL MAYO 2020</t>
  </si>
  <si>
    <t>TOTAL EJERCIDO DURANTE LA CONTINGENCIA</t>
  </si>
  <si>
    <t>Bebeleche, Museo Interactivo de Durango</t>
  </si>
  <si>
    <t>Poder Ejecutivo</t>
  </si>
  <si>
    <t>NO</t>
  </si>
  <si>
    <t>No informa</t>
  </si>
  <si>
    <t>Benemérita y Centenaria Escuela Normal del Estado de Durango</t>
  </si>
  <si>
    <t>SI</t>
  </si>
  <si>
    <t>http://www.bycened.mx/</t>
  </si>
  <si>
    <t>Centro Cultural y de Convenciones Bicentenario del Estado de Durango</t>
  </si>
  <si>
    <t>http://ccbdurango.com/</t>
  </si>
  <si>
    <t>Colegio de Bachilleres del Estado de Durango</t>
  </si>
  <si>
    <t>Consejo de Ciencia y Tecnología del Estado de Durango</t>
  </si>
  <si>
    <t>Dirección General de Pensiones</t>
  </si>
  <si>
    <t>Dirección de Ferias, Espectáculos y Paseos Turísticos de Durango</t>
  </si>
  <si>
    <t>Instituto de Cultura del Estado de Durango</t>
  </si>
  <si>
    <t>http://iced.durango.gob.mx/index.php/es/component/content/article/86-noticias/886-aviso-importante?Itemid=437</t>
  </si>
  <si>
    <t>Instituto de Cultura Física y Deporte</t>
  </si>
  <si>
    <t>Instituto Estatal de Las Mujeres</t>
  </si>
  <si>
    <t>Instituto Duranguense de Educación para Adultos</t>
  </si>
  <si>
    <t>http://www.idea.gob.mx/</t>
  </si>
  <si>
    <t>Instituto para el Desarrollo Municipal del Estado de Durango</t>
  </si>
  <si>
    <t>Fracción L inciso C de la PNT y de la Plataforma Local: http://transparencia.durango.gob.mx/indem</t>
  </si>
  <si>
    <t>Instituto para la Infraestructura Física Educativa del Estado de Durango</t>
  </si>
  <si>
    <t>Instituto Tecnológico Superior de Santa María del Oro</t>
  </si>
  <si>
    <t>Instituto de Estudios Superiores de Educación Normal Lázaro Cárdenas del Río</t>
  </si>
  <si>
    <t xml:space="preserve">https://web.facebook.com/iesenlazarocardenas                                    www.iesen.mx                     </t>
  </si>
  <si>
    <t>Procuraduría de Protección al Medio Ambiente</t>
  </si>
  <si>
    <t>Secretaría de Agricultura, Ganadería y Desarrollo Rural</t>
  </si>
  <si>
    <t>(http://transparencia.durango.gob.mx/SAGDR) y en la plataforma Nacional de Transparencia (https://www.plataformadetransparencia.org.mx/), en el formato L-C</t>
  </si>
  <si>
    <t>Secretaría de Comunicaciones y Obras Públicas del Estado</t>
  </si>
  <si>
    <t>Secretaría de Contraloría del Estado de Durango</t>
  </si>
  <si>
    <t>Secretaria de Desarrollo Economico</t>
  </si>
  <si>
    <t>Secretaría de Recursos Naturales y Medio Ambiente</t>
  </si>
  <si>
    <t>Secretaría de Finanzas y de Administración</t>
  </si>
  <si>
    <t>Secretaría del Trabajo y Previsión Social</t>
  </si>
  <si>
    <t>http://trabajo.durango.gob.mx/</t>
  </si>
  <si>
    <t>Secretariado Ejecutivo del Consejo Estatal de Seguridad Pública</t>
  </si>
  <si>
    <t>http://covid.durango.gob.mx/</t>
  </si>
  <si>
    <t>Secretaría de Turismo del Estado de Durango</t>
  </si>
  <si>
    <t>Fiscalía General del Estado</t>
  </si>
  <si>
    <t>Instituto 18 de Marzo</t>
  </si>
  <si>
    <t>Sistema Estatal de Telesecundarias</t>
  </si>
  <si>
    <t>Universidad Politécnica de Cuencamé</t>
  </si>
  <si>
    <t>Universidad Politécnica de Durango</t>
  </si>
  <si>
    <t>Universidad Tecnológica de Durango</t>
  </si>
  <si>
    <t>Universidad Politécnica de Gómez Palacio</t>
  </si>
  <si>
    <t xml:space="preserve"> www.upgop.edu.mx                                 https://www.upgop.edu.mx/wp-content/uploads/2020/04/Gastos-por-COVID19-Marzo-Abril-2020.pdf</t>
  </si>
  <si>
    <t>Universidad Tecnológica de El Mezquital</t>
  </si>
  <si>
    <t>Universidad Tecnológica de Poanas</t>
  </si>
  <si>
    <t>https://www.utpoanas.edu.mx/Transparencia.php</t>
  </si>
  <si>
    <t>Universidad Tecnológica de Rodeo</t>
  </si>
  <si>
    <t>Colegio de Educación Profesional Técnica del Estado de Durango</t>
  </si>
  <si>
    <t xml:space="preserve">www.conalep.edu.mx </t>
  </si>
  <si>
    <t>Comisión Ejecutiva Estatal de Atención a Víctimas</t>
  </si>
  <si>
    <t>H. Congreso del Estado de Durango</t>
  </si>
  <si>
    <t>Poder Legislativo</t>
  </si>
  <si>
    <t>Tribunal para Menores Infractores del Poder Judicial del Estado de Durango</t>
  </si>
  <si>
    <t>Poder Judicial</t>
  </si>
  <si>
    <t>http://covid19info.tmidgo.gob.mx/</t>
  </si>
  <si>
    <t>Tribunal Superior de Justicia del Poder Judicial del Estado de Durango</t>
  </si>
  <si>
    <r>
      <t xml:space="preserve">http://pjdgo.gob.mx/transparencia/UnidadTransparencia/2020/TRANSPARENCIA COVID-19.xlsx </t>
    </r>
    <r>
      <rPr>
        <sz val="12"/>
        <color theme="10"/>
        <rFont val="Calibri"/>
        <family val="2"/>
        <scheme val="minor"/>
      </rPr>
      <t xml:space="preserve">      http://pjdgo.gob.mx/transparencia/UnidadTransparencia/2020/img20200529_14494637DONATIVO SS.pdf      http://pjdgo.gob.mx/transparencia/UnidadTransparencia/2020/img20200529_14505881SANITIZACION.pdf     http://pjdgo.gob.mx/transparencia/UnidadTransparencia/2020/img20200529_14532399MAT DESINFECTANTE.pdf        http://pjdgo.gob.mx/transparencia/UnidadTransparencia/2020/img20200529_14544923MAT DE PROTECCION.pdf </t>
    </r>
  </si>
  <si>
    <t>Comisión Estatal de Derechos Humanos</t>
  </si>
  <si>
    <t>Organismos Autónomos</t>
  </si>
  <si>
    <t>Fiscalía Especializada en Combate a la Corrupción del Estado de Durango</t>
  </si>
  <si>
    <t>https://fiscaliaanticorrupciondurango.gob.mx/</t>
  </si>
  <si>
    <t xml:space="preserve">Secretaría Ejecutiva del Sistema Local Anticorrupción </t>
  </si>
  <si>
    <t>https://secretariaejecutivasladurango.gob.mx/wp/</t>
  </si>
  <si>
    <t>Instituto Electoral y de Participación Ciudadana del Estado de Durango</t>
  </si>
  <si>
    <t>www.iepcdurango.mx</t>
  </si>
  <si>
    <t>Intituto Duranguense de Acceso a la Información Pública y de Protección de Datos Personales</t>
  </si>
  <si>
    <t>www.idaip.org.mx</t>
  </si>
  <si>
    <t>Instituto de Evaluación de Políticas Públicas del Estado de Durango</t>
  </si>
  <si>
    <t xml:space="preserve"> www.inevap.org.mx</t>
  </si>
  <si>
    <t>Tribunal Electoral del Estado de Durango</t>
  </si>
  <si>
    <t>https://www.tedgo.gob.mx/</t>
  </si>
  <si>
    <t>Tribunal de Justicia Administrativa del Estado de Durango</t>
  </si>
  <si>
    <t>Universidad Juárez del Estado de Durango</t>
  </si>
  <si>
    <t xml:space="preserve">Partido Acción Nacional </t>
  </si>
  <si>
    <t>Partidos Políticos</t>
  </si>
  <si>
    <t>https://consultapublicamx.inai.org.mx/vut-web/faces/view/consultaPublica.xhtml#inicio</t>
  </si>
  <si>
    <t>Partido Duranguense</t>
  </si>
  <si>
    <t>www.partidoduranguense.org.mx</t>
  </si>
  <si>
    <t>Partido Revolucionario Institucional</t>
  </si>
  <si>
    <t>Partido de la Revolución Democrática</t>
  </si>
  <si>
    <t>https://www.facebook.com/DurangoPRD.mx/</t>
  </si>
  <si>
    <t>Sindicato de Trabajadores al Servicio de los Tres Poderes del Estado de Durango</t>
  </si>
  <si>
    <t>Sindicatos</t>
  </si>
  <si>
    <t xml:space="preserve">Fideicomiso de Administración e Inversión, para el Desarrollo Forestal Sustentable en el Estado de Durango </t>
  </si>
  <si>
    <t>Fideicomisos y Fondos Públicos</t>
  </si>
  <si>
    <t>Fideicomiso Fondo de Fomento Agropecuario del Estado de Durango</t>
  </si>
  <si>
    <t>Ayuntamiento del Municipio de Canatlán</t>
  </si>
  <si>
    <t>Ayuntamientos</t>
  </si>
  <si>
    <t>www.canatlan.gob.mx</t>
  </si>
  <si>
    <t>Ayuntamiento del Municipio de Canelas</t>
  </si>
  <si>
    <t>Ayuntamiento del Municipio de Cuencamé</t>
  </si>
  <si>
    <t>www.cuencamedeceniceros.com mx</t>
  </si>
  <si>
    <t xml:space="preserve">Ayuntamiento del Municipio de Durango </t>
  </si>
  <si>
    <t>http://durangocapital-covid19.com/</t>
  </si>
  <si>
    <t>Ayuntamiento del Municipio de Guanaceví</t>
  </si>
  <si>
    <t>http://www.guanacevi.gob.mx/</t>
  </si>
  <si>
    <t>Ayuntamiento del Municipio de Gómez Palacio</t>
  </si>
  <si>
    <t>http://transparencia.gomezpalacio.gob.mx/index.php/padrones-y-beneficiarios/</t>
  </si>
  <si>
    <t>Ayuntamiento del Municipio de Hidalgo</t>
  </si>
  <si>
    <t>Ayuntamiento del Municipio de Indé</t>
  </si>
  <si>
    <t>http://admon2010-2016.durango.gob.mx/file/109144</t>
  </si>
  <si>
    <t>Ayuntamiento del Municipio de Mapimí</t>
  </si>
  <si>
    <t>http://www.mapimi.gob.mx/es/TransparenciaProactiva</t>
  </si>
  <si>
    <t xml:space="preserve">Ayuntamiento del Municipio del Mezquital </t>
  </si>
  <si>
    <t xml:space="preserve">Ayuntamiento del Municipio de Nombre de Díos </t>
  </si>
  <si>
    <t>https://www.facebook.com/nombrededios19.22/  https://www.facebook.com/nombrededios19.22/</t>
  </si>
  <si>
    <t>Ayuntamiento del Municipio de Ocampo</t>
  </si>
  <si>
    <t>http://ocampo.durango.gob.mx/ocampo/</t>
  </si>
  <si>
    <t>Ayuntamiento del Municipio de Otáez, Dgo.</t>
  </si>
  <si>
    <t>Ayuntamiento del Municipio de Rodeo</t>
  </si>
  <si>
    <t>Ayuntamiento del Municipio de Santa Clara</t>
  </si>
  <si>
    <t>https://www.santaclaradurango.gob.mx</t>
  </si>
  <si>
    <t>Ayuntamiento del Municipio de Santiago Papasquiaro</t>
  </si>
  <si>
    <t>https://santiagopapasquiaro.gob.mx/covid-19/</t>
  </si>
  <si>
    <t>Ayuntamiento del Municipio de General Simón Bolívar, Dgo</t>
  </si>
  <si>
    <t>http://durango1622.durango.gob.mx/municipios/general-simon-bolivar/</t>
  </si>
  <si>
    <t>Ayuntamiento del Municipio de Pueblo Nuevo</t>
  </si>
  <si>
    <t xml:space="preserve">Ayuntamiento del Municipio de San Bernardo </t>
  </si>
  <si>
    <t>Ayuntamiento del Municipio de San Juan de Guadalupe</t>
  </si>
  <si>
    <t>http://www.sanjuandeguadalupe.gob.mx/</t>
  </si>
  <si>
    <t>Ayuntamiento del Municipio de San Luís del Cordero</t>
  </si>
  <si>
    <t>http://sanluisdelcordero.durango.gob.mx</t>
  </si>
  <si>
    <t>Ayuntamiento del Municipio de San Pedro del Gallo</t>
  </si>
  <si>
    <t>Ayuntamiento del Municipio de Súchil</t>
  </si>
  <si>
    <t>http://www.suchil.gob.mx/es/Acciones_de_gob</t>
  </si>
  <si>
    <t>Ayuntamiento del Municipio de Tepehuanes</t>
  </si>
  <si>
    <t>Ayuntamiento del Municipio de Topia</t>
  </si>
  <si>
    <t>https://www.facebook.com/H-Ayuntamiento-de-Topia-2019-2022-102705874455104/</t>
  </si>
  <si>
    <t>Ayuntamiento del Municipio de Vicente Guerrero</t>
  </si>
  <si>
    <t>Aguas del Municipio de Durango (AMD)</t>
  </si>
  <si>
    <t>Descentralizados Municipales</t>
  </si>
  <si>
    <t>Sistema de Agua Potable de Santa Clara</t>
  </si>
  <si>
    <t>www.santaclaradurango.gob.mx</t>
  </si>
  <si>
    <t>Sistema para el Desarrollo Integral de la Familia del Municipio de Durango (DIF)</t>
  </si>
  <si>
    <r>
      <rPr>
        <b/>
        <sz val="12"/>
        <color theme="1"/>
        <rFont val="Calibri"/>
        <family val="2"/>
        <scheme val="minor"/>
      </rPr>
      <t xml:space="preserve"> A través del portal de internet:</t>
    </r>
    <r>
      <rPr>
        <sz val="12"/>
        <color theme="1"/>
        <rFont val="Calibri"/>
        <family val="2"/>
        <scheme val="minor"/>
      </rPr>
      <t xml:space="preserve">
https://www.durangocapital.gob.mx/
</t>
    </r>
    <r>
      <rPr>
        <b/>
        <sz val="12"/>
        <color theme="1"/>
        <rFont val="Calibri"/>
        <family val="2"/>
        <scheme val="minor"/>
      </rPr>
      <t xml:space="preserve">Portal de Transparencia: </t>
    </r>
    <r>
      <rPr>
        <sz val="12"/>
        <color theme="1"/>
        <rFont val="Calibri"/>
        <family val="2"/>
        <scheme val="minor"/>
      </rPr>
      <t xml:space="preserve">
http://transparencia.difdgo.gob.mx/articulo65/L-C/abr-jun/2020/informacion
</t>
    </r>
  </si>
  <si>
    <t>Sistema para el Desarrollo Integral de la Familia DIF Santa Clara</t>
  </si>
  <si>
    <t>https://www.santaclaradurango.gob.mx/</t>
  </si>
  <si>
    <t>Sistema para el Desarrollo Integral de la Familia de Gomez Palacio</t>
  </si>
  <si>
    <t>https://dif.gomezpalacio.gob.mx/index.php/transparencia/</t>
  </si>
  <si>
    <t>DIF Municipal de Santiago Papasquiaro</t>
  </si>
  <si>
    <t>Sistema para el Desarrollo Integral de la Familia DIF de Vicente Guerrero</t>
  </si>
  <si>
    <t>http://www.vicenteguerrero.gob.mx/</t>
  </si>
  <si>
    <t>MONTOS AL MES DE JUNIO DE 2020</t>
  </si>
  <si>
    <t>TOTAL JUNIO 2020</t>
  </si>
  <si>
    <t>INSTITUTO DURANGUENSE DE ACCESO A LA INFORMACIÓN PÚBLICA Y DE PROTECCIÓN DE DATOS PERSONALES</t>
  </si>
  <si>
    <t>Secretaría de Educación Pública</t>
  </si>
  <si>
    <t>Secretaría de Desarrollo Economico</t>
  </si>
  <si>
    <t>Secretaría de Educacuón Pública</t>
  </si>
  <si>
    <t>Colegio de Estudios Científicos y Tecnológicos del Estado de Durango</t>
  </si>
  <si>
    <t>Secretaría de Salud del Estado de Durango</t>
  </si>
  <si>
    <t>http://salud.durango.gob.mx/</t>
  </si>
  <si>
    <t>https://transparencia.santiagopapasquiaro.gob.mx/lgcg/</t>
  </si>
  <si>
    <t>http://medioambiente.durango.gob.mx/</t>
  </si>
  <si>
    <t>Fracción L inciso C de la PNT y de la Plataforma Local</t>
  </si>
  <si>
    <t>Sistema para el Desarrollo Integral de la Familia DIF Peñón Blanco</t>
  </si>
  <si>
    <t xml:space="preserve">https://www.facebook.com/Gobierno-Municipal-Pe%C3%B1%C3%B3n-Blanco-2019-2022-100686964650466
</t>
  </si>
  <si>
    <t>https://www.facebook.com/Gobierno-Municipal-Pe%C3%B1%C3%B3n-Blanco-2019-2022-100686964650466</t>
  </si>
  <si>
    <t>OBLIGACIONES DE TRANSPARENCIA, PLATAFORMA NACIONAL Y LOCAL DE TRANSPARENCIA</t>
  </si>
  <si>
    <t>Facebook.com/UPCUENCAME, para información académica institucional.</t>
  </si>
  <si>
    <t>http://pjdgo.gob.mx/transparencia/t/utpjdgo.html</t>
  </si>
  <si>
    <t xml:space="preserve"> </t>
  </si>
  <si>
    <t>MONTOS AL MES DE JULIO DE 2020</t>
  </si>
  <si>
    <t>TOTAL JULIO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</si>
</sst>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80A]* #,##0.00_-;\-[$$-80A]* #,##0.00_-;_-[$$-80A]* &quot;-&quot;??_-;_-@_-"/>
  </numFmts>
  <fonts count="11" x14ac:knownFonts="1">
    <font>
      <sz val="12"/>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sz val="12"/>
      <color theme="10"/>
      <name val="Calibri"/>
      <family val="2"/>
      <scheme val="minor"/>
    </font>
    <font>
      <b/>
      <sz val="9"/>
      <color indexed="81"/>
      <name val="Tahoma"/>
      <charset val="1"/>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DD7FA"/>
        <bgColor indexed="64"/>
      </patternFill>
    </fill>
    <fill>
      <patternFill patternType="solid">
        <fgColor rgb="FFDEC8EE"/>
        <bgColor indexed="64"/>
      </patternFill>
    </fill>
    <fill>
      <patternFill patternType="solid">
        <fgColor theme="0" tint="-0.14999847407452621"/>
        <bgColor indexed="64"/>
      </patternFill>
    </fill>
  </fills>
  <borders count="1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86">
    <xf numFmtId="0" fontId="0" fillId="0" borderId="0" xfId="0"/>
    <xf numFmtId="0" fontId="0" fillId="2" borderId="0" xfId="0" applyFill="1"/>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44" fontId="0" fillId="2" borderId="2" xfId="1" applyFont="1" applyFill="1" applyBorder="1" applyAlignment="1">
      <alignment horizontal="center" vertical="center" wrapText="1"/>
    </xf>
    <xf numFmtId="44" fontId="0" fillId="2" borderId="2" xfId="1" applyFont="1" applyFill="1" applyBorder="1" applyAlignment="1">
      <alignment horizontal="center" vertical="center"/>
    </xf>
    <xf numFmtId="44" fontId="3" fillId="2" borderId="2" xfId="0" applyNumberFormat="1" applyFont="1" applyFill="1" applyBorder="1" applyAlignment="1">
      <alignment horizontal="center" vertical="center"/>
    </xf>
    <xf numFmtId="44" fontId="3" fillId="2" borderId="3" xfId="1" applyFont="1" applyFill="1" applyBorder="1" applyAlignment="1">
      <alignment horizontal="center" vertical="center"/>
    </xf>
    <xf numFmtId="44" fontId="3" fillId="2" borderId="2" xfId="1" applyFont="1" applyFill="1" applyBorder="1" applyAlignment="1">
      <alignment horizontal="center" vertical="center"/>
    </xf>
    <xf numFmtId="0" fontId="3"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44" fontId="0" fillId="2" borderId="2" xfId="1" applyFont="1" applyFill="1" applyBorder="1" applyAlignment="1">
      <alignment horizontal="right" vertical="center"/>
    </xf>
    <xf numFmtId="44" fontId="0" fillId="2" borderId="3" xfId="1" applyFont="1" applyFill="1" applyBorder="1" applyAlignment="1">
      <alignment horizontal="right" vertical="center"/>
    </xf>
    <xf numFmtId="0" fontId="4" fillId="2" borderId="2" xfId="2" applyFill="1" applyBorder="1" applyAlignment="1">
      <alignment horizontal="center" vertical="center"/>
    </xf>
    <xf numFmtId="44" fontId="0" fillId="2" borderId="6" xfId="1" applyFont="1" applyFill="1" applyBorder="1" applyAlignment="1">
      <alignment horizontal="right" vertical="center"/>
    </xf>
    <xf numFmtId="44" fontId="0" fillId="2" borderId="5" xfId="1" applyFont="1" applyFill="1" applyBorder="1" applyAlignment="1">
      <alignment horizontal="right" vertical="center"/>
    </xf>
    <xf numFmtId="0" fontId="4" fillId="2" borderId="5" xfId="2" applyFill="1" applyBorder="1" applyAlignment="1">
      <alignment horizontal="center" vertical="center"/>
    </xf>
    <xf numFmtId="0" fontId="5" fillId="2" borderId="5" xfId="2" applyFont="1" applyFill="1" applyBorder="1" applyAlignment="1">
      <alignment horizontal="center"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wrapText="1"/>
    </xf>
    <xf numFmtId="44" fontId="0" fillId="2" borderId="2" xfId="1" applyFont="1" applyFill="1" applyBorder="1" applyAlignment="1">
      <alignment horizontal="right" vertical="center" wrapText="1"/>
    </xf>
    <xf numFmtId="0" fontId="4" fillId="2" borderId="5" xfId="2" applyFill="1" applyBorder="1" applyAlignment="1">
      <alignment horizontal="left" vertical="center" wrapText="1"/>
    </xf>
    <xf numFmtId="0" fontId="0" fillId="2" borderId="0" xfId="0" applyFill="1" applyBorder="1" applyAlignment="1">
      <alignment horizontal="center" vertical="center"/>
    </xf>
    <xf numFmtId="0" fontId="0" fillId="2" borderId="5" xfId="2" applyFont="1" applyFill="1" applyBorder="1" applyAlignment="1">
      <alignment horizontal="center" vertical="center" wrapText="1"/>
    </xf>
    <xf numFmtId="0" fontId="0" fillId="0" borderId="2" xfId="0" applyFill="1" applyBorder="1" applyAlignment="1">
      <alignment horizontal="left" vertical="center" wrapText="1"/>
    </xf>
    <xf numFmtId="0" fontId="5" fillId="2" borderId="2" xfId="2" applyFont="1" applyFill="1" applyBorder="1" applyAlignment="1">
      <alignment horizontal="center" vertical="center"/>
    </xf>
    <xf numFmtId="0" fontId="0" fillId="2" borderId="2" xfId="0" applyFill="1" applyBorder="1" applyAlignment="1">
      <alignment horizontal="left" vertical="center"/>
    </xf>
    <xf numFmtId="0" fontId="5" fillId="2" borderId="2" xfId="0" applyFont="1" applyFill="1" applyBorder="1" applyAlignment="1">
      <alignment horizontal="center" vertical="center" wrapText="1"/>
    </xf>
    <xf numFmtId="0" fontId="4" fillId="2" borderId="2" xfId="2" applyFill="1" applyBorder="1" applyAlignment="1">
      <alignment horizontal="center" vertical="center" wrapText="1"/>
    </xf>
    <xf numFmtId="0" fontId="0" fillId="2" borderId="2" xfId="0" applyFill="1" applyBorder="1" applyAlignment="1">
      <alignment vertical="center" wrapText="1"/>
    </xf>
    <xf numFmtId="0" fontId="0" fillId="2" borderId="0" xfId="0" applyFill="1" applyBorder="1"/>
    <xf numFmtId="0" fontId="5" fillId="2" borderId="2" xfId="2" applyFont="1" applyFill="1" applyBorder="1" applyAlignment="1">
      <alignment horizontal="center" vertical="center" wrapText="1"/>
    </xf>
    <xf numFmtId="0" fontId="4" fillId="2" borderId="2" xfId="2" applyFill="1" applyBorder="1" applyAlignment="1" applyProtection="1">
      <alignment horizontal="center" wrapText="1"/>
    </xf>
    <xf numFmtId="0" fontId="5" fillId="2" borderId="2" xfId="2" applyFont="1" applyFill="1" applyBorder="1" applyAlignment="1" applyProtection="1">
      <alignment horizontal="center" vertical="center" wrapText="1"/>
    </xf>
    <xf numFmtId="0" fontId="0" fillId="2" borderId="2" xfId="0" applyFill="1" applyBorder="1" applyAlignment="1">
      <alignment wrapText="1"/>
    </xf>
    <xf numFmtId="44" fontId="0" fillId="2" borderId="2" xfId="1" applyFont="1" applyFill="1" applyBorder="1" applyAlignment="1">
      <alignment horizontal="left" vertical="center" wrapText="1"/>
    </xf>
    <xf numFmtId="44" fontId="4" fillId="2" borderId="2" xfId="2" applyNumberFormat="1" applyFill="1" applyBorder="1" applyAlignment="1">
      <alignment horizontal="center" vertical="center" wrapText="1"/>
    </xf>
    <xf numFmtId="0" fontId="0" fillId="2" borderId="7" xfId="0" applyFill="1" applyBorder="1"/>
    <xf numFmtId="0" fontId="0" fillId="2" borderId="2" xfId="0" applyFill="1" applyBorder="1" applyAlignment="1">
      <alignment horizontal="center" wrapText="1"/>
    </xf>
    <xf numFmtId="164" fontId="3" fillId="2" borderId="2" xfId="0" applyNumberFormat="1" applyFont="1" applyFill="1" applyBorder="1" applyAlignment="1">
      <alignment horizontal="center" vertical="center"/>
    </xf>
    <xf numFmtId="0" fontId="0" fillId="2" borderId="0" xfId="0" applyFill="1" applyAlignment="1">
      <alignment horizontal="left"/>
    </xf>
    <xf numFmtId="0" fontId="0" fillId="2" borderId="7" xfId="0" applyFill="1" applyBorder="1" applyAlignment="1">
      <alignment horizontal="left"/>
    </xf>
    <xf numFmtId="0" fontId="0" fillId="2" borderId="0" xfId="0" applyFill="1" applyBorder="1" applyAlignment="1">
      <alignment horizontal="left"/>
    </xf>
    <xf numFmtId="44" fontId="0" fillId="2" borderId="0" xfId="1" applyFont="1" applyFill="1"/>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5" xfId="0" applyFont="1" applyFill="1" applyBorder="1" applyAlignment="1">
      <alignment horizontal="center" vertical="center" wrapText="1"/>
    </xf>
    <xf numFmtId="8" fontId="0" fillId="2" borderId="2" xfId="1" applyNumberFormat="1" applyFont="1" applyFill="1" applyBorder="1" applyAlignment="1">
      <alignment horizontal="right" vertical="center"/>
    </xf>
    <xf numFmtId="0" fontId="4" fillId="0" borderId="2" xfId="2" applyBorder="1" applyAlignment="1">
      <alignment horizontal="center" vertical="center"/>
    </xf>
    <xf numFmtId="0" fontId="4" fillId="0" borderId="2" xfId="2" applyBorder="1" applyAlignment="1">
      <alignment horizontal="center" vertical="center" wrapText="1"/>
    </xf>
    <xf numFmtId="0" fontId="5" fillId="2" borderId="5" xfId="2" applyFont="1" applyFill="1" applyBorder="1" applyAlignment="1">
      <alignment horizontal="center" vertical="center" wrapText="1"/>
    </xf>
    <xf numFmtId="0" fontId="4" fillId="0" borderId="0" xfId="2" applyAlignment="1">
      <alignment wrapText="1"/>
    </xf>
    <xf numFmtId="0" fontId="4" fillId="0" borderId="2" xfId="2" applyBorder="1" applyAlignment="1">
      <alignment wrapText="1"/>
    </xf>
    <xf numFmtId="44" fontId="3" fillId="2" borderId="2" xfId="0" applyNumberFormat="1" applyFont="1" applyFill="1" applyBorder="1" applyAlignment="1">
      <alignment vertical="center"/>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0" borderId="0" xfId="2" applyAlignment="1">
      <alignment horizontal="center" vertical="center" wrapText="1"/>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2"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DEC8EE"/>
      <color rgb="FFFDD7FA"/>
      <color rgb="FFF1D5F7"/>
      <color rgb="FFE4C4EE"/>
      <color rgb="FFFCB6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1090456</xdr:colOff>
      <xdr:row>0</xdr:row>
      <xdr:rowOff>0</xdr:rowOff>
    </xdr:from>
    <xdr:to>
      <xdr:col>2</xdr:col>
      <xdr:colOff>131082</xdr:colOff>
      <xdr:row>5</xdr:row>
      <xdr:rowOff>149860</xdr:rowOff>
    </xdr:to>
    <xdr:pic>
      <xdr:nvPicPr>
        <xdr:cNvPr id="2" name="Picture 2" descr="cropped-logo_idaip_morad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456" y="0"/>
          <a:ext cx="1489912" cy="1102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342063</xdr:colOff>
      <xdr:row>0</xdr:row>
      <xdr:rowOff>8890</xdr:rowOff>
    </xdr:from>
    <xdr:to>
      <xdr:col>1</xdr:col>
      <xdr:colOff>1831975</xdr:colOff>
      <xdr:row>5</xdr:row>
      <xdr:rowOff>158750</xdr:rowOff>
    </xdr:to>
    <xdr:pic>
      <xdr:nvPicPr>
        <xdr:cNvPr id="2" name="Picture 2" descr="cropped-logo_idaip_morad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063" y="8890"/>
          <a:ext cx="1489912" cy="1102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342063</xdr:colOff>
      <xdr:row>0</xdr:row>
      <xdr:rowOff>8890</xdr:rowOff>
    </xdr:from>
    <xdr:to>
      <xdr:col>1</xdr:col>
      <xdr:colOff>1831975</xdr:colOff>
      <xdr:row>5</xdr:row>
      <xdr:rowOff>158750</xdr:rowOff>
    </xdr:to>
    <xdr:pic>
      <xdr:nvPicPr>
        <xdr:cNvPr id="2" name="Picture 2" descr="cropped-logo_idaip_morad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063" y="8890"/>
          <a:ext cx="1489912" cy="1102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342063</xdr:colOff>
      <xdr:row>0</xdr:row>
      <xdr:rowOff>8890</xdr:rowOff>
    </xdr:from>
    <xdr:to>
      <xdr:col>1</xdr:col>
      <xdr:colOff>1831975</xdr:colOff>
      <xdr:row>5</xdr:row>
      <xdr:rowOff>158750</xdr:rowOff>
    </xdr:to>
    <xdr:pic>
      <xdr:nvPicPr>
        <xdr:cNvPr id="2" name="Picture 2" descr="cropped-logo_idaip_morad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063" y="8890"/>
          <a:ext cx="1489912" cy="1102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342063</xdr:colOff>
      <xdr:row>0</xdr:row>
      <xdr:rowOff>8890</xdr:rowOff>
    </xdr:from>
    <xdr:to>
      <xdr:col>1</xdr:col>
      <xdr:colOff>1831975</xdr:colOff>
      <xdr:row>5</xdr:row>
      <xdr:rowOff>158750</xdr:rowOff>
    </xdr:to>
    <xdr:pic>
      <xdr:nvPicPr>
        <xdr:cNvPr id="2" name="Picture 2" descr="cropped-logo_idaip_morado-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063" y="8890"/>
          <a:ext cx="1489912" cy="1102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samilia%20Ruoch/Downloads/TRANSPARENCIA%20PROACTIVA/TRANSPARENCIA%20COVID-19%20Ocampo%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ownloads/TRANSPARENCIA%20COVID-19%20Guanacev&#23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wnloads/TOP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ownloads/TRANSPARENCIA%20COVID-19%2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ownloads/TRANSPARENCIA%20PROACTIVA%202%20H.%20Ayuntamiento%20Mapim&#23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ownloads/FECCED_TRANSPARENCIA%20PROACTIVA%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TRANSPARENCIA%20PROACTIVA%202%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samilia%20Ruoch/Downloads/TRANSPARENCIA%20PROACTIVA/TRANSPARENCIA%20PROACTIVA%202%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samilia%20Ruoch/Downloads/TRANSPARENCIA%20PROACTIVA/TRANSPARENCIA%20PROACTIVA%20-Unipoli%20G&#243;mez%20Palac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obierno%20Abierto/AppData/Local/Microsoft/Windows/INetCache/Content.MSO/Copia%20de%20RESPUESTA%20%20TMI%20TRANSPARENCIA%20COVID-19%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obierno%20Abierto/Downloads/TRANSPARENCIA%20COVID-1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obierno%20Abierto/Downloads/TRANSPARENCIA%20COVID-19%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obierno%20Abierto/Downloads/FORMATO%20DE%20TRANSPARENCIA%20PARA%20MEDIDAS%20COVID19%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ownloads/TRANSPARENCIA%20COVID-19%201468-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wnloads/TRANSPARENCIA%20COVID-1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heet1"/>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pcdurango.mx/" TargetMode="External"/><Relationship Id="rId13" Type="http://schemas.openxmlformats.org/officeDocument/2006/relationships/hyperlink" Target="https://www.facebook.com/H-Ayuntamiento-de-Topia-2019-2022-102705874455104/" TargetMode="External"/><Relationship Id="rId18" Type="http://schemas.openxmlformats.org/officeDocument/2006/relationships/hyperlink" Target="https://www.tedgo.gob.mx/" TargetMode="External"/><Relationship Id="rId26" Type="http://schemas.openxmlformats.org/officeDocument/2006/relationships/hyperlink" Target="http://www.vicenteguerrero.gob.mx/" TargetMode="External"/><Relationship Id="rId3" Type="http://schemas.openxmlformats.org/officeDocument/2006/relationships/hyperlink" Target="http://www.partidoduranguense.org.mx/" TargetMode="External"/><Relationship Id="rId21" Type="http://schemas.openxmlformats.org/officeDocument/2006/relationships/hyperlink" Target="https://www.facebook.com/DurangoPRD.mx/" TargetMode="External"/><Relationship Id="rId34" Type="http://schemas.openxmlformats.org/officeDocument/2006/relationships/hyperlink" Target="https://www.facebook.com/Gobierno-Municipal-Pe%C3%B1%C3%B3n-Blanco-2019-2022-100686964650466" TargetMode="External"/><Relationship Id="rId7" Type="http://schemas.openxmlformats.org/officeDocument/2006/relationships/hyperlink" Target="http://www.pueblonuevo.gob.mx/" TargetMode="External"/><Relationship Id="rId12" Type="http://schemas.openxmlformats.org/officeDocument/2006/relationships/hyperlink" Target="http://ocampo.durango.gob.mx/ocampo/" TargetMode="External"/><Relationship Id="rId17" Type="http://schemas.openxmlformats.org/officeDocument/2006/relationships/hyperlink" Target="http://transparencia.gomezpalacio.gob.mx/index.php/padrones-y-beneficiarios/" TargetMode="External"/><Relationship Id="rId25" Type="http://schemas.openxmlformats.org/officeDocument/2006/relationships/hyperlink" Target="https://www.santaclaradurango.gob.mx/" TargetMode="External"/><Relationship Id="rId33" Type="http://schemas.openxmlformats.org/officeDocument/2006/relationships/hyperlink" Target="http://salud.durango.gob.mx/" TargetMode="External"/><Relationship Id="rId38" Type="http://schemas.openxmlformats.org/officeDocument/2006/relationships/comments" Target="../comments1.xml"/><Relationship Id="rId2" Type="http://schemas.openxmlformats.org/officeDocument/2006/relationships/hyperlink" Target="https://santiagopapasquiaro.gob.mx/covid-19/" TargetMode="External"/><Relationship Id="rId16" Type="http://schemas.openxmlformats.org/officeDocument/2006/relationships/hyperlink" Target="http://www.bycened.mx/" TargetMode="External"/><Relationship Id="rId20" Type="http://schemas.openxmlformats.org/officeDocument/2006/relationships/hyperlink" Target="https://www.facebook.com/nombrededios19.22/" TargetMode="External"/><Relationship Id="rId29" Type="http://schemas.openxmlformats.org/officeDocument/2006/relationships/hyperlink" Target="http://ccbdurango.com/" TargetMode="External"/><Relationship Id="rId1" Type="http://schemas.openxmlformats.org/officeDocument/2006/relationships/hyperlink" Target="http://iced.durango.gob.mx/index.php/es/component/content/article/86-noticias/886-aviso-importante?Itemid=437" TargetMode="External"/><Relationship Id="rId6" Type="http://schemas.openxmlformats.org/officeDocument/2006/relationships/hyperlink" Target="http://www.sanjuandeguadalupe.gob.mx/" TargetMode="External"/><Relationship Id="rId11" Type="http://schemas.openxmlformats.org/officeDocument/2006/relationships/hyperlink" Target="http://www.guanacevi.gob.mx/" TargetMode="External"/><Relationship Id="rId24" Type="http://schemas.openxmlformats.org/officeDocument/2006/relationships/hyperlink" Target="https://www.santaclaradurango.gob.mx/" TargetMode="External"/><Relationship Id="rId32" Type="http://schemas.openxmlformats.org/officeDocument/2006/relationships/hyperlink" Target="https://consultapublicamx.inai.org.mx/vut-web/faces/view/consultaPublica.xhtml" TargetMode="External"/><Relationship Id="rId37" Type="http://schemas.openxmlformats.org/officeDocument/2006/relationships/vmlDrawing" Target="../drawings/vmlDrawing1.vml"/><Relationship Id="rId5" Type="http://schemas.openxmlformats.org/officeDocument/2006/relationships/hyperlink" Target="http://www.conalep.edu.mx/" TargetMode="External"/><Relationship Id="rId15" Type="http://schemas.openxmlformats.org/officeDocument/2006/relationships/hyperlink" Target="https://fiscaliaanticorrupciondurango.gob.mx/" TargetMode="External"/><Relationship Id="rId23" Type="http://schemas.openxmlformats.org/officeDocument/2006/relationships/hyperlink" Target="http://www.suchil.gob.mx/es/Acciones_de_gob" TargetMode="External"/><Relationship Id="rId28" Type="http://schemas.openxmlformats.org/officeDocument/2006/relationships/hyperlink" Target="http://pjdgo.gob.mx/transparencia/UnidadTransparencia/2020/TRANSPARENCIA%20COVID-19.xlsx" TargetMode="External"/><Relationship Id="rId36" Type="http://schemas.openxmlformats.org/officeDocument/2006/relationships/drawing" Target="../drawings/drawing1.xml"/><Relationship Id="rId10" Type="http://schemas.openxmlformats.org/officeDocument/2006/relationships/hyperlink" Target="http://durango1622.durango.gob.mx/municipios/general-simon-bolivar/" TargetMode="External"/><Relationship Id="rId19" Type="http://schemas.openxmlformats.org/officeDocument/2006/relationships/hyperlink" Target="https://secretariaejecutivasladurango.gob.mx/wp/" TargetMode="External"/><Relationship Id="rId31" Type="http://schemas.openxmlformats.org/officeDocument/2006/relationships/hyperlink" Target="http://admon2010-2016.durango.gob.mx/file/109144" TargetMode="External"/><Relationship Id="rId4" Type="http://schemas.openxmlformats.org/officeDocument/2006/relationships/hyperlink" Target="http://www.idaip.org.mx/" TargetMode="External"/><Relationship Id="rId9" Type="http://schemas.openxmlformats.org/officeDocument/2006/relationships/hyperlink" Target="http://www.canatlan.gob.mx/" TargetMode="External"/><Relationship Id="rId14" Type="http://schemas.openxmlformats.org/officeDocument/2006/relationships/hyperlink" Target="http://www.mapimi.gob.mx/es/TransparenciaProactiva" TargetMode="External"/><Relationship Id="rId22" Type="http://schemas.openxmlformats.org/officeDocument/2006/relationships/hyperlink" Target="http://www.idea.gob.mx/" TargetMode="External"/><Relationship Id="rId27" Type="http://schemas.openxmlformats.org/officeDocument/2006/relationships/hyperlink" Target="https://dif.gomezpalacio.gob.mx/index.php/transparencia/" TargetMode="External"/><Relationship Id="rId30" Type="http://schemas.openxmlformats.org/officeDocument/2006/relationships/hyperlink" Target="http://durangocapital-covid19.com/"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epcdurango.mx/" TargetMode="External"/><Relationship Id="rId13" Type="http://schemas.openxmlformats.org/officeDocument/2006/relationships/hyperlink" Target="https://www.facebook.com/H-Ayuntamiento-de-Topia-2019-2022-102705874455104/" TargetMode="External"/><Relationship Id="rId18" Type="http://schemas.openxmlformats.org/officeDocument/2006/relationships/hyperlink" Target="https://www.tedgo.gob.mx/" TargetMode="External"/><Relationship Id="rId26" Type="http://schemas.openxmlformats.org/officeDocument/2006/relationships/hyperlink" Target="http://www.vicenteguerrero.gob.mx/" TargetMode="External"/><Relationship Id="rId3" Type="http://schemas.openxmlformats.org/officeDocument/2006/relationships/hyperlink" Target="http://www.partidoduranguense.org.mx/" TargetMode="External"/><Relationship Id="rId21" Type="http://schemas.openxmlformats.org/officeDocument/2006/relationships/hyperlink" Target="https://www.facebook.com/DurangoPRD.mx/" TargetMode="External"/><Relationship Id="rId34" Type="http://schemas.openxmlformats.org/officeDocument/2006/relationships/hyperlink" Target="https://www.facebook.com/Gobierno-Municipal-Pe%C3%B1%C3%B3n-Blanco-2019-2022-100686964650466" TargetMode="External"/><Relationship Id="rId7" Type="http://schemas.openxmlformats.org/officeDocument/2006/relationships/hyperlink" Target="http://www.pueblonuevo.gob.mx/" TargetMode="External"/><Relationship Id="rId12" Type="http://schemas.openxmlformats.org/officeDocument/2006/relationships/hyperlink" Target="http://ocampo.durango.gob.mx/ocampo/" TargetMode="External"/><Relationship Id="rId17" Type="http://schemas.openxmlformats.org/officeDocument/2006/relationships/hyperlink" Target="http://transparencia.gomezpalacio.gob.mx/index.php/padrones-y-beneficiarios/" TargetMode="External"/><Relationship Id="rId25" Type="http://schemas.openxmlformats.org/officeDocument/2006/relationships/hyperlink" Target="https://www.santaclaradurango.gob.mx/" TargetMode="External"/><Relationship Id="rId33" Type="http://schemas.openxmlformats.org/officeDocument/2006/relationships/hyperlink" Target="http://salud.durango.gob.mx/" TargetMode="External"/><Relationship Id="rId38" Type="http://schemas.openxmlformats.org/officeDocument/2006/relationships/comments" Target="../comments2.xml"/><Relationship Id="rId2" Type="http://schemas.openxmlformats.org/officeDocument/2006/relationships/hyperlink" Target="https://santiagopapasquiaro.gob.mx/covid-19/" TargetMode="External"/><Relationship Id="rId16" Type="http://schemas.openxmlformats.org/officeDocument/2006/relationships/hyperlink" Target="http://www.bycened.mx/" TargetMode="External"/><Relationship Id="rId20" Type="http://schemas.openxmlformats.org/officeDocument/2006/relationships/hyperlink" Target="https://www.facebook.com/nombrededios19.22/" TargetMode="External"/><Relationship Id="rId29" Type="http://schemas.openxmlformats.org/officeDocument/2006/relationships/hyperlink" Target="http://ccbdurango.com/" TargetMode="External"/><Relationship Id="rId1" Type="http://schemas.openxmlformats.org/officeDocument/2006/relationships/hyperlink" Target="http://iced.durango.gob.mx/index.php/es/component/content/article/86-noticias/886-aviso-importante?Itemid=437" TargetMode="External"/><Relationship Id="rId6" Type="http://schemas.openxmlformats.org/officeDocument/2006/relationships/hyperlink" Target="http://www.sanjuandeguadalupe.gob.mx/" TargetMode="External"/><Relationship Id="rId11" Type="http://schemas.openxmlformats.org/officeDocument/2006/relationships/hyperlink" Target="http://www.guanacevi.gob.mx/" TargetMode="External"/><Relationship Id="rId24" Type="http://schemas.openxmlformats.org/officeDocument/2006/relationships/hyperlink" Target="https://www.santaclaradurango.gob.mx/" TargetMode="External"/><Relationship Id="rId32" Type="http://schemas.openxmlformats.org/officeDocument/2006/relationships/hyperlink" Target="https://consultapublicamx.inai.org.mx/vut-web/faces/view/consultaPublica.xhtml" TargetMode="External"/><Relationship Id="rId37" Type="http://schemas.openxmlformats.org/officeDocument/2006/relationships/vmlDrawing" Target="../drawings/vmlDrawing2.vml"/><Relationship Id="rId5" Type="http://schemas.openxmlformats.org/officeDocument/2006/relationships/hyperlink" Target="http://www.conalep.edu.mx/" TargetMode="External"/><Relationship Id="rId15" Type="http://schemas.openxmlformats.org/officeDocument/2006/relationships/hyperlink" Target="https://fiscaliaanticorrupciondurango.gob.mx/" TargetMode="External"/><Relationship Id="rId23" Type="http://schemas.openxmlformats.org/officeDocument/2006/relationships/hyperlink" Target="http://www.suchil.gob.mx/es/Acciones_de_gob" TargetMode="External"/><Relationship Id="rId28" Type="http://schemas.openxmlformats.org/officeDocument/2006/relationships/hyperlink" Target="http://pjdgo.gob.mx/transparencia/UnidadTransparencia/2020/TRANSPARENCIA%20COVID-19.xlsx" TargetMode="External"/><Relationship Id="rId36" Type="http://schemas.openxmlformats.org/officeDocument/2006/relationships/drawing" Target="../drawings/drawing2.xml"/><Relationship Id="rId10" Type="http://schemas.openxmlformats.org/officeDocument/2006/relationships/hyperlink" Target="http://durango1622.durango.gob.mx/municipios/general-simon-bolivar/" TargetMode="External"/><Relationship Id="rId19" Type="http://schemas.openxmlformats.org/officeDocument/2006/relationships/hyperlink" Target="https://secretariaejecutivasladurango.gob.mx/wp/" TargetMode="External"/><Relationship Id="rId31" Type="http://schemas.openxmlformats.org/officeDocument/2006/relationships/hyperlink" Target="http://admon2010-2016.durango.gob.mx/file/109144" TargetMode="External"/><Relationship Id="rId4" Type="http://schemas.openxmlformats.org/officeDocument/2006/relationships/hyperlink" Target="http://www.idaip.org.mx/" TargetMode="External"/><Relationship Id="rId9" Type="http://schemas.openxmlformats.org/officeDocument/2006/relationships/hyperlink" Target="http://www.canatlan.gob.mx/" TargetMode="External"/><Relationship Id="rId14" Type="http://schemas.openxmlformats.org/officeDocument/2006/relationships/hyperlink" Target="http://www.mapimi.gob.mx/es/TransparenciaProactiva" TargetMode="External"/><Relationship Id="rId22" Type="http://schemas.openxmlformats.org/officeDocument/2006/relationships/hyperlink" Target="http://www.idea.gob.mx/" TargetMode="External"/><Relationship Id="rId27" Type="http://schemas.openxmlformats.org/officeDocument/2006/relationships/hyperlink" Target="https://dif.gomezpalacio.gob.mx/index.php/transparencia/" TargetMode="External"/><Relationship Id="rId30" Type="http://schemas.openxmlformats.org/officeDocument/2006/relationships/hyperlink" Target="http://durangocapital-covid19.com/" TargetMode="External"/><Relationship Id="rId3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anatlan.gob.mx/" TargetMode="External"/><Relationship Id="rId13" Type="http://schemas.openxmlformats.org/officeDocument/2006/relationships/hyperlink" Target="http://www.mapimi.gob.mx/es/TransparenciaProactiva" TargetMode="External"/><Relationship Id="rId18" Type="http://schemas.openxmlformats.org/officeDocument/2006/relationships/hyperlink" Target="https://secretariaejecutivasladurango.gob.mx/wp/" TargetMode="External"/><Relationship Id="rId26" Type="http://schemas.openxmlformats.org/officeDocument/2006/relationships/hyperlink" Target="https://dif.gomezpalacio.gob.mx/index.php/transparencia/" TargetMode="External"/><Relationship Id="rId39" Type="http://schemas.openxmlformats.org/officeDocument/2006/relationships/printerSettings" Target="../printerSettings/printerSettings3.bin"/><Relationship Id="rId3" Type="http://schemas.openxmlformats.org/officeDocument/2006/relationships/hyperlink" Target="http://www.idaip.org.mx/" TargetMode="External"/><Relationship Id="rId21" Type="http://schemas.openxmlformats.org/officeDocument/2006/relationships/hyperlink" Target="http://www.idea.gob.mx/" TargetMode="External"/><Relationship Id="rId34" Type="http://schemas.openxmlformats.org/officeDocument/2006/relationships/hyperlink" Target="http://medioambiente.durango.gob.mx/" TargetMode="External"/><Relationship Id="rId42" Type="http://schemas.openxmlformats.org/officeDocument/2006/relationships/comments" Target="../comments3.xml"/><Relationship Id="rId7" Type="http://schemas.openxmlformats.org/officeDocument/2006/relationships/hyperlink" Target="http://www.iepcdurango.mx/" TargetMode="External"/><Relationship Id="rId12" Type="http://schemas.openxmlformats.org/officeDocument/2006/relationships/hyperlink" Target="https://www.facebook.com/H-Ayuntamiento-de-Topia-2019-2022-102705874455104/" TargetMode="External"/><Relationship Id="rId17" Type="http://schemas.openxmlformats.org/officeDocument/2006/relationships/hyperlink" Target="https://www.tedgo.gob.mx/" TargetMode="External"/><Relationship Id="rId25" Type="http://schemas.openxmlformats.org/officeDocument/2006/relationships/hyperlink" Target="http://www.vicenteguerrero.gob.mx/" TargetMode="External"/><Relationship Id="rId33" Type="http://schemas.openxmlformats.org/officeDocument/2006/relationships/hyperlink" Target="https://transparencia.santiagopapasquiaro.gob.mx/lgcg/" TargetMode="External"/><Relationship Id="rId38" Type="http://schemas.openxmlformats.org/officeDocument/2006/relationships/hyperlink" Target="http://covid19info.tmidgo.gob.mx/" TargetMode="External"/><Relationship Id="rId2" Type="http://schemas.openxmlformats.org/officeDocument/2006/relationships/hyperlink" Target="http://www.partidoduranguense.org.mx/" TargetMode="External"/><Relationship Id="rId16" Type="http://schemas.openxmlformats.org/officeDocument/2006/relationships/hyperlink" Target="http://transparencia.gomezpalacio.gob.mx/index.php/padrones-y-beneficiarios/" TargetMode="External"/><Relationship Id="rId20" Type="http://schemas.openxmlformats.org/officeDocument/2006/relationships/hyperlink" Target="https://www.facebook.com/DurangoPRD.mx/" TargetMode="External"/><Relationship Id="rId29" Type="http://schemas.openxmlformats.org/officeDocument/2006/relationships/hyperlink" Target="http://admon2010-2016.durango.gob.mx/file/109144" TargetMode="External"/><Relationship Id="rId41" Type="http://schemas.openxmlformats.org/officeDocument/2006/relationships/vmlDrawing" Target="../drawings/vmlDrawing3.vml"/><Relationship Id="rId1" Type="http://schemas.openxmlformats.org/officeDocument/2006/relationships/hyperlink" Target="http://iced.durango.gob.mx/index.php/es/component/content/article/86-noticias/886-aviso-importante?Itemid=437" TargetMode="External"/><Relationship Id="rId6" Type="http://schemas.openxmlformats.org/officeDocument/2006/relationships/hyperlink" Target="http://www.pueblonuevo.gob.mx/" TargetMode="External"/><Relationship Id="rId11" Type="http://schemas.openxmlformats.org/officeDocument/2006/relationships/hyperlink" Target="http://ocampo.durango.gob.mx/ocampo/" TargetMode="External"/><Relationship Id="rId24" Type="http://schemas.openxmlformats.org/officeDocument/2006/relationships/hyperlink" Target="https://www.santaclaradurango.gob.mx/" TargetMode="External"/><Relationship Id="rId32" Type="http://schemas.openxmlformats.org/officeDocument/2006/relationships/hyperlink" Target="http://salud.durango.gob.mx/" TargetMode="External"/><Relationship Id="rId37" Type="http://schemas.openxmlformats.org/officeDocument/2006/relationships/hyperlink" Target="https://santiagopapasquiaro.gob.mx/covid-19/" TargetMode="External"/><Relationship Id="rId40" Type="http://schemas.openxmlformats.org/officeDocument/2006/relationships/drawing" Target="../drawings/drawing3.xml"/><Relationship Id="rId5" Type="http://schemas.openxmlformats.org/officeDocument/2006/relationships/hyperlink" Target="http://www.sanjuandeguadalupe.gob.mx/" TargetMode="External"/><Relationship Id="rId15" Type="http://schemas.openxmlformats.org/officeDocument/2006/relationships/hyperlink" Target="http://www.bycened.mx/" TargetMode="External"/><Relationship Id="rId23" Type="http://schemas.openxmlformats.org/officeDocument/2006/relationships/hyperlink" Target="https://www.santaclaradurango.gob.mx/" TargetMode="External"/><Relationship Id="rId28" Type="http://schemas.openxmlformats.org/officeDocument/2006/relationships/hyperlink" Target="http://durangocapital-covid19.com/" TargetMode="External"/><Relationship Id="rId36" Type="http://schemas.openxmlformats.org/officeDocument/2006/relationships/hyperlink" Target="http://pjdgo.gob.mx/transparencia/t/utpjdgo.html" TargetMode="External"/><Relationship Id="rId10" Type="http://schemas.openxmlformats.org/officeDocument/2006/relationships/hyperlink" Target="http://www.guanacevi.gob.mx/" TargetMode="External"/><Relationship Id="rId19" Type="http://schemas.openxmlformats.org/officeDocument/2006/relationships/hyperlink" Target="https://www.facebook.com/nombrededios19.22/" TargetMode="External"/><Relationship Id="rId31" Type="http://schemas.openxmlformats.org/officeDocument/2006/relationships/hyperlink" Target="http://covid.durango.gob.mx/" TargetMode="External"/><Relationship Id="rId4" Type="http://schemas.openxmlformats.org/officeDocument/2006/relationships/hyperlink" Target="http://www.conalep.edu.mx/" TargetMode="External"/><Relationship Id="rId9" Type="http://schemas.openxmlformats.org/officeDocument/2006/relationships/hyperlink" Target="http://durango1622.durango.gob.mx/municipios/general-simon-bolivar/" TargetMode="External"/><Relationship Id="rId14" Type="http://schemas.openxmlformats.org/officeDocument/2006/relationships/hyperlink" Target="https://fiscaliaanticorrupciondurango.gob.mx/" TargetMode="External"/><Relationship Id="rId22" Type="http://schemas.openxmlformats.org/officeDocument/2006/relationships/hyperlink" Target="http://www.suchil.gob.mx/es/Acciones_de_gob" TargetMode="External"/><Relationship Id="rId27" Type="http://schemas.openxmlformats.org/officeDocument/2006/relationships/hyperlink" Target="http://ccbdurango.com/" TargetMode="External"/><Relationship Id="rId30" Type="http://schemas.openxmlformats.org/officeDocument/2006/relationships/hyperlink" Target="https://consultapublicamx.inai.org.mx/vut-web/faces/view/consultaPublica.xhtml" TargetMode="External"/><Relationship Id="rId35" Type="http://schemas.openxmlformats.org/officeDocument/2006/relationships/hyperlink" Target="https://www.facebook.com/Gobierno-Municipal-Pe%C3%B1%C3%B3n-Blanco-2019-2022-10068696465046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anatlan.gob.mx/" TargetMode="External"/><Relationship Id="rId13" Type="http://schemas.openxmlformats.org/officeDocument/2006/relationships/hyperlink" Target="http://www.mapimi.gob.mx/es/TransparenciaProactiva" TargetMode="External"/><Relationship Id="rId18" Type="http://schemas.openxmlformats.org/officeDocument/2006/relationships/hyperlink" Target="https://secretariaejecutivasladurango.gob.mx/wp/" TargetMode="External"/><Relationship Id="rId26" Type="http://schemas.openxmlformats.org/officeDocument/2006/relationships/hyperlink" Target="https://dif.gomezpalacio.gob.mx/index.php/transparencia/" TargetMode="External"/><Relationship Id="rId39" Type="http://schemas.openxmlformats.org/officeDocument/2006/relationships/drawing" Target="../drawings/drawing4.xml"/><Relationship Id="rId3" Type="http://schemas.openxmlformats.org/officeDocument/2006/relationships/hyperlink" Target="http://www.idaip.org.mx/" TargetMode="External"/><Relationship Id="rId21" Type="http://schemas.openxmlformats.org/officeDocument/2006/relationships/hyperlink" Target="http://www.idea.gob.mx/" TargetMode="External"/><Relationship Id="rId34" Type="http://schemas.openxmlformats.org/officeDocument/2006/relationships/hyperlink" Target="http://medioambiente.durango.gob.mx/" TargetMode="External"/><Relationship Id="rId7" Type="http://schemas.openxmlformats.org/officeDocument/2006/relationships/hyperlink" Target="http://www.iepcdurango.mx/" TargetMode="External"/><Relationship Id="rId12" Type="http://schemas.openxmlformats.org/officeDocument/2006/relationships/hyperlink" Target="https://www.facebook.com/H-Ayuntamiento-de-Topia-2019-2022-102705874455104/" TargetMode="External"/><Relationship Id="rId17" Type="http://schemas.openxmlformats.org/officeDocument/2006/relationships/hyperlink" Target="https://www.tedgo.gob.mx/" TargetMode="External"/><Relationship Id="rId25" Type="http://schemas.openxmlformats.org/officeDocument/2006/relationships/hyperlink" Target="http://www.vicenteguerrero.gob.mx/" TargetMode="External"/><Relationship Id="rId33" Type="http://schemas.openxmlformats.org/officeDocument/2006/relationships/hyperlink" Target="https://transparencia.santiagopapasquiaro.gob.mx/lgcg/" TargetMode="External"/><Relationship Id="rId38" Type="http://schemas.openxmlformats.org/officeDocument/2006/relationships/printerSettings" Target="../printerSettings/printerSettings4.bin"/><Relationship Id="rId2" Type="http://schemas.openxmlformats.org/officeDocument/2006/relationships/hyperlink" Target="http://www.partidoduranguense.org.mx/" TargetMode="External"/><Relationship Id="rId16" Type="http://schemas.openxmlformats.org/officeDocument/2006/relationships/hyperlink" Target="http://transparencia.gomezpalacio.gob.mx/index.php/padrones-y-beneficiarios/" TargetMode="External"/><Relationship Id="rId20" Type="http://schemas.openxmlformats.org/officeDocument/2006/relationships/hyperlink" Target="https://www.facebook.com/DurangoPRD.mx/" TargetMode="External"/><Relationship Id="rId29" Type="http://schemas.openxmlformats.org/officeDocument/2006/relationships/hyperlink" Target="http://admon2010-2016.durango.gob.mx/file/109144" TargetMode="External"/><Relationship Id="rId41" Type="http://schemas.openxmlformats.org/officeDocument/2006/relationships/comments" Target="../comments4.xml"/><Relationship Id="rId1" Type="http://schemas.openxmlformats.org/officeDocument/2006/relationships/hyperlink" Target="http://iced.durango.gob.mx/index.php/es/component/content/article/86-noticias/886-aviso-importante?Itemid=437" TargetMode="External"/><Relationship Id="rId6" Type="http://schemas.openxmlformats.org/officeDocument/2006/relationships/hyperlink" Target="http://www.pueblonuevo.gob.mx/" TargetMode="External"/><Relationship Id="rId11" Type="http://schemas.openxmlformats.org/officeDocument/2006/relationships/hyperlink" Target="http://ocampo.durango.gob.mx/ocampo/" TargetMode="External"/><Relationship Id="rId24" Type="http://schemas.openxmlformats.org/officeDocument/2006/relationships/hyperlink" Target="https://www.santaclaradurango.gob.mx/" TargetMode="External"/><Relationship Id="rId32" Type="http://schemas.openxmlformats.org/officeDocument/2006/relationships/hyperlink" Target="http://salud.durango.gob.mx/" TargetMode="External"/><Relationship Id="rId37" Type="http://schemas.openxmlformats.org/officeDocument/2006/relationships/hyperlink" Target="https://santiagopapasquiaro.gob.mx/covid-19/" TargetMode="External"/><Relationship Id="rId40" Type="http://schemas.openxmlformats.org/officeDocument/2006/relationships/vmlDrawing" Target="../drawings/vmlDrawing4.vml"/><Relationship Id="rId5" Type="http://schemas.openxmlformats.org/officeDocument/2006/relationships/hyperlink" Target="http://www.sanjuandeguadalupe.gob.mx/" TargetMode="External"/><Relationship Id="rId15" Type="http://schemas.openxmlformats.org/officeDocument/2006/relationships/hyperlink" Target="http://www.bycened.mx/" TargetMode="External"/><Relationship Id="rId23" Type="http://schemas.openxmlformats.org/officeDocument/2006/relationships/hyperlink" Target="https://www.santaclaradurango.gob.mx/" TargetMode="External"/><Relationship Id="rId28" Type="http://schemas.openxmlformats.org/officeDocument/2006/relationships/hyperlink" Target="http://durangocapital-covid19.com/" TargetMode="External"/><Relationship Id="rId36" Type="http://schemas.openxmlformats.org/officeDocument/2006/relationships/hyperlink" Target="http://pjdgo.gob.mx/transparencia/t/utpjdgo.html" TargetMode="External"/><Relationship Id="rId10" Type="http://schemas.openxmlformats.org/officeDocument/2006/relationships/hyperlink" Target="http://www.guanacevi.gob.mx/" TargetMode="External"/><Relationship Id="rId19" Type="http://schemas.openxmlformats.org/officeDocument/2006/relationships/hyperlink" Target="https://www.facebook.com/nombrededios19.22/" TargetMode="External"/><Relationship Id="rId31" Type="http://schemas.openxmlformats.org/officeDocument/2006/relationships/hyperlink" Target="http://covid.durango.gob.mx/" TargetMode="External"/><Relationship Id="rId4" Type="http://schemas.openxmlformats.org/officeDocument/2006/relationships/hyperlink" Target="http://www.conalep.edu.mx/" TargetMode="External"/><Relationship Id="rId9" Type="http://schemas.openxmlformats.org/officeDocument/2006/relationships/hyperlink" Target="http://durango1622.durango.gob.mx/municipios/general-simon-bolivar/" TargetMode="External"/><Relationship Id="rId14" Type="http://schemas.openxmlformats.org/officeDocument/2006/relationships/hyperlink" Target="https://fiscaliaanticorrupciondurango.gob.mx/" TargetMode="External"/><Relationship Id="rId22" Type="http://schemas.openxmlformats.org/officeDocument/2006/relationships/hyperlink" Target="http://www.suchil.gob.mx/es/Acciones_de_gob" TargetMode="External"/><Relationship Id="rId27" Type="http://schemas.openxmlformats.org/officeDocument/2006/relationships/hyperlink" Target="http://ccbdurango.com/" TargetMode="External"/><Relationship Id="rId30" Type="http://schemas.openxmlformats.org/officeDocument/2006/relationships/hyperlink" Target="https://consultapublicamx.inai.org.mx/vut-web/faces/view/consultaPublica.xhtml" TargetMode="External"/><Relationship Id="rId35" Type="http://schemas.openxmlformats.org/officeDocument/2006/relationships/hyperlink" Target="https://www.facebook.com/Gobierno-Municipal-Pe%C3%B1%C3%B3n-Blanco-2019-2022-100686964650466"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epcdurango.mx/" TargetMode="External"/><Relationship Id="rId13" Type="http://schemas.openxmlformats.org/officeDocument/2006/relationships/hyperlink" Target="https://www.facebook.com/H-Ayuntamiento-de-Topia-2019-2022-102705874455104/" TargetMode="External"/><Relationship Id="rId18" Type="http://schemas.openxmlformats.org/officeDocument/2006/relationships/hyperlink" Target="https://www.tedgo.gob.mx/" TargetMode="External"/><Relationship Id="rId26" Type="http://schemas.openxmlformats.org/officeDocument/2006/relationships/hyperlink" Target="http://www.vicenteguerrero.gob.mx/" TargetMode="External"/><Relationship Id="rId3" Type="http://schemas.openxmlformats.org/officeDocument/2006/relationships/hyperlink" Target="http://www.partidoduranguense.org.mx/" TargetMode="External"/><Relationship Id="rId21" Type="http://schemas.openxmlformats.org/officeDocument/2006/relationships/hyperlink" Target="https://www.facebook.com/DurangoPRD.mx/" TargetMode="External"/><Relationship Id="rId34" Type="http://schemas.openxmlformats.org/officeDocument/2006/relationships/hyperlink" Target="https://www.facebook.com/Gobierno-Municipal-Pe%C3%B1%C3%B3n-Blanco-2019-2022-100686964650466" TargetMode="External"/><Relationship Id="rId7" Type="http://schemas.openxmlformats.org/officeDocument/2006/relationships/hyperlink" Target="http://www.pueblonuevo.gob.mx/" TargetMode="External"/><Relationship Id="rId12" Type="http://schemas.openxmlformats.org/officeDocument/2006/relationships/hyperlink" Target="http://ocampo.durango.gob.mx/ocampo/" TargetMode="External"/><Relationship Id="rId17" Type="http://schemas.openxmlformats.org/officeDocument/2006/relationships/hyperlink" Target="http://transparencia.gomezpalacio.gob.mx/index.php/padrones-y-beneficiarios/" TargetMode="External"/><Relationship Id="rId25" Type="http://schemas.openxmlformats.org/officeDocument/2006/relationships/hyperlink" Target="https://www.santaclaradurango.gob.mx/" TargetMode="External"/><Relationship Id="rId33" Type="http://schemas.openxmlformats.org/officeDocument/2006/relationships/hyperlink" Target="http://salud.durango.gob.mx/" TargetMode="External"/><Relationship Id="rId2" Type="http://schemas.openxmlformats.org/officeDocument/2006/relationships/hyperlink" Target="https://santiagopapasquiaro.gob.mx/covid-19/" TargetMode="External"/><Relationship Id="rId16" Type="http://schemas.openxmlformats.org/officeDocument/2006/relationships/hyperlink" Target="http://www.bycened.mx/" TargetMode="External"/><Relationship Id="rId20" Type="http://schemas.openxmlformats.org/officeDocument/2006/relationships/hyperlink" Target="https://www.facebook.com/nombrededios19.22/" TargetMode="External"/><Relationship Id="rId29" Type="http://schemas.openxmlformats.org/officeDocument/2006/relationships/hyperlink" Target="http://ccbdurango.com/" TargetMode="External"/><Relationship Id="rId1" Type="http://schemas.openxmlformats.org/officeDocument/2006/relationships/hyperlink" Target="http://iced.durango.gob.mx/index.php/es/component/content/article/86-noticias/886-aviso-importante?Itemid=437" TargetMode="External"/><Relationship Id="rId6" Type="http://schemas.openxmlformats.org/officeDocument/2006/relationships/hyperlink" Target="http://www.sanjuandeguadalupe.gob.mx/" TargetMode="External"/><Relationship Id="rId11" Type="http://schemas.openxmlformats.org/officeDocument/2006/relationships/hyperlink" Target="http://www.guanacevi.gob.mx/" TargetMode="External"/><Relationship Id="rId24" Type="http://schemas.openxmlformats.org/officeDocument/2006/relationships/hyperlink" Target="https://www.santaclaradurango.gob.mx/" TargetMode="External"/><Relationship Id="rId32" Type="http://schemas.openxmlformats.org/officeDocument/2006/relationships/hyperlink" Target="https://consultapublicamx.inai.org.mx/vut-web/faces/view/consultaPublica.xhtml" TargetMode="External"/><Relationship Id="rId5" Type="http://schemas.openxmlformats.org/officeDocument/2006/relationships/hyperlink" Target="http://www.conalep.edu.mx/" TargetMode="External"/><Relationship Id="rId15" Type="http://schemas.openxmlformats.org/officeDocument/2006/relationships/hyperlink" Target="https://fiscaliaanticorrupciondurango.gob.mx/" TargetMode="External"/><Relationship Id="rId23" Type="http://schemas.openxmlformats.org/officeDocument/2006/relationships/hyperlink" Target="http://www.suchil.gob.mx/es/Acciones_de_gob" TargetMode="External"/><Relationship Id="rId28" Type="http://schemas.openxmlformats.org/officeDocument/2006/relationships/hyperlink" Target="http://pjdgo.gob.mx/transparencia/UnidadTransparencia/2020/TRANSPARENCIA%20COVID-19.xlsx" TargetMode="External"/><Relationship Id="rId36" Type="http://schemas.openxmlformats.org/officeDocument/2006/relationships/drawing" Target="../drawings/drawing5.xml"/><Relationship Id="rId10" Type="http://schemas.openxmlformats.org/officeDocument/2006/relationships/hyperlink" Target="http://durango1622.durango.gob.mx/municipios/general-simon-bolivar/" TargetMode="External"/><Relationship Id="rId19" Type="http://schemas.openxmlformats.org/officeDocument/2006/relationships/hyperlink" Target="https://secretariaejecutivasladurango.gob.mx/wp/" TargetMode="External"/><Relationship Id="rId31" Type="http://schemas.openxmlformats.org/officeDocument/2006/relationships/hyperlink" Target="http://admon2010-2016.durango.gob.mx/file/109144" TargetMode="External"/><Relationship Id="rId4" Type="http://schemas.openxmlformats.org/officeDocument/2006/relationships/hyperlink" Target="http://www.idaip.org.mx/" TargetMode="External"/><Relationship Id="rId9" Type="http://schemas.openxmlformats.org/officeDocument/2006/relationships/hyperlink" Target="http://www.canatlan.gob.mx/" TargetMode="External"/><Relationship Id="rId14" Type="http://schemas.openxmlformats.org/officeDocument/2006/relationships/hyperlink" Target="http://www.mapimi.gob.mx/es/TransparenciaProactiva" TargetMode="External"/><Relationship Id="rId22" Type="http://schemas.openxmlformats.org/officeDocument/2006/relationships/hyperlink" Target="http://www.idea.gob.mx/" TargetMode="External"/><Relationship Id="rId27" Type="http://schemas.openxmlformats.org/officeDocument/2006/relationships/hyperlink" Target="https://dif.gomezpalacio.gob.mx/index.php/transparencia/" TargetMode="External"/><Relationship Id="rId30" Type="http://schemas.openxmlformats.org/officeDocument/2006/relationships/hyperlink" Target="http://durangocapital-covid19.com/" TargetMode="External"/><Relationship Id="rId35"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L116"/>
  <sheetViews>
    <sheetView zoomScale="80" zoomScaleNormal="80" workbookViewId="0">
      <pane xSplit="3" ySplit="8" topLeftCell="F81" activePane="bottomRight" state="frozen"/>
      <selection activeCell="B16" sqref="B16"/>
      <selection pane="topRight" activeCell="B16" sqref="B16"/>
      <selection pane="bottomLeft" activeCell="B16" sqref="B16"/>
      <selection pane="bottomRight" activeCell="B16" sqref="B16"/>
    </sheetView>
  </sheetViews>
  <sheetFormatPr baseColWidth="10" defaultColWidth="11" defaultRowHeight="15.6" x14ac:dyDescent="0.3"/>
  <cols>
    <col min="1" max="1" width="5" style="1" customWidth="1"/>
    <col min="2" max="2" width="32.09765625" style="1" customWidth="1"/>
    <col min="3" max="3" width="21.19921875" style="1" customWidth="1"/>
    <col min="4" max="4" width="25.69921875" style="1" customWidth="1"/>
    <col min="5" max="5" width="21" style="1" customWidth="1"/>
    <col min="6" max="6" width="25.3984375" style="1" customWidth="1"/>
    <col min="7" max="7" width="19.8984375" style="1" customWidth="1"/>
    <col min="8" max="8" width="21.69921875" style="1" customWidth="1"/>
    <col min="9" max="9" width="20.69921875" style="1" customWidth="1"/>
    <col min="10" max="10" width="23.3984375" style="1" customWidth="1"/>
    <col min="11" max="11" width="24.59765625" style="1" customWidth="1"/>
    <col min="12" max="12" width="37.3984375" style="1" customWidth="1"/>
    <col min="13" max="16384" width="11" style="1"/>
  </cols>
  <sheetData>
    <row r="1" spans="1:12" ht="15" customHeight="1" x14ac:dyDescent="0.3">
      <c r="A1" s="72" t="s">
        <v>164</v>
      </c>
      <c r="B1" s="72"/>
      <c r="C1" s="72"/>
      <c r="D1" s="72"/>
      <c r="E1" s="72"/>
      <c r="F1" s="72"/>
      <c r="G1" s="72"/>
      <c r="H1" s="72"/>
      <c r="I1" s="72"/>
      <c r="J1" s="72"/>
      <c r="K1" s="72"/>
      <c r="L1" s="73"/>
    </row>
    <row r="2" spans="1:12" ht="15" customHeight="1" x14ac:dyDescent="0.3">
      <c r="A2" s="72"/>
      <c r="B2" s="72"/>
      <c r="C2" s="72"/>
      <c r="D2" s="72"/>
      <c r="E2" s="72"/>
      <c r="F2" s="72"/>
      <c r="G2" s="72"/>
      <c r="H2" s="72"/>
      <c r="I2" s="72"/>
      <c r="J2" s="72"/>
      <c r="K2" s="72"/>
      <c r="L2" s="73"/>
    </row>
    <row r="3" spans="1:12" ht="15" customHeight="1" x14ac:dyDescent="0.3">
      <c r="A3" s="72"/>
      <c r="B3" s="72"/>
      <c r="C3" s="72"/>
      <c r="D3" s="72"/>
      <c r="E3" s="72"/>
      <c r="F3" s="72"/>
      <c r="G3" s="72"/>
      <c r="H3" s="72"/>
      <c r="I3" s="72"/>
      <c r="J3" s="72"/>
      <c r="K3" s="72"/>
      <c r="L3" s="73"/>
    </row>
    <row r="4" spans="1:12" ht="15" customHeight="1" x14ac:dyDescent="0.3">
      <c r="A4" s="72"/>
      <c r="B4" s="72"/>
      <c r="C4" s="72"/>
      <c r="D4" s="72"/>
      <c r="E4" s="72"/>
      <c r="F4" s="72"/>
      <c r="G4" s="72"/>
      <c r="H4" s="72"/>
      <c r="I4" s="72"/>
      <c r="J4" s="72"/>
      <c r="K4" s="72"/>
      <c r="L4" s="73"/>
    </row>
    <row r="5" spans="1:12" ht="15" customHeight="1" x14ac:dyDescent="0.3">
      <c r="A5" s="72"/>
      <c r="B5" s="72"/>
      <c r="C5" s="72"/>
      <c r="D5" s="72"/>
      <c r="E5" s="72"/>
      <c r="F5" s="72"/>
      <c r="G5" s="72"/>
      <c r="H5" s="72"/>
      <c r="I5" s="72"/>
      <c r="J5" s="72"/>
      <c r="K5" s="72"/>
      <c r="L5" s="73"/>
    </row>
    <row r="6" spans="1:12" ht="15" customHeight="1" x14ac:dyDescent="0.3">
      <c r="A6" s="72"/>
      <c r="B6" s="72"/>
      <c r="C6" s="72"/>
      <c r="D6" s="72"/>
      <c r="E6" s="72"/>
      <c r="F6" s="72"/>
      <c r="G6" s="72"/>
      <c r="H6" s="72"/>
      <c r="I6" s="72"/>
      <c r="J6" s="72"/>
      <c r="K6" s="72"/>
      <c r="L6" s="73"/>
    </row>
    <row r="7" spans="1:12" s="2" customFormat="1" ht="28.5" customHeight="1" x14ac:dyDescent="0.3">
      <c r="A7" s="74" t="s">
        <v>0</v>
      </c>
      <c r="B7" s="75"/>
      <c r="C7" s="75"/>
      <c r="D7" s="76"/>
      <c r="E7" s="77" t="s">
        <v>1</v>
      </c>
      <c r="F7" s="77"/>
      <c r="G7" s="77"/>
      <c r="H7" s="77"/>
      <c r="I7" s="77"/>
      <c r="J7" s="77"/>
      <c r="K7" s="77"/>
      <c r="L7" s="77" t="s">
        <v>3</v>
      </c>
    </row>
    <row r="8" spans="1:12" s="2" customFormat="1" ht="99.75" customHeight="1" x14ac:dyDescent="0.3">
      <c r="A8" s="46" t="s">
        <v>4</v>
      </c>
      <c r="B8" s="46" t="s">
        <v>5</v>
      </c>
      <c r="C8" s="47" t="s">
        <v>6</v>
      </c>
      <c r="D8" s="47" t="s">
        <v>7</v>
      </c>
      <c r="E8" s="47" t="s">
        <v>8</v>
      </c>
      <c r="F8" s="47" t="s">
        <v>9</v>
      </c>
      <c r="G8" s="47" t="s">
        <v>10</v>
      </c>
      <c r="H8" s="47" t="s">
        <v>11</v>
      </c>
      <c r="I8" s="47" t="s">
        <v>12</v>
      </c>
      <c r="J8" s="46" t="s">
        <v>13</v>
      </c>
      <c r="K8" s="46" t="s">
        <v>14</v>
      </c>
      <c r="L8" s="77"/>
    </row>
    <row r="9" spans="1:12" s="2" customFormat="1" ht="59.25" customHeight="1" x14ac:dyDescent="0.3">
      <c r="A9" s="3">
        <v>1</v>
      </c>
      <c r="B9" s="4" t="s">
        <v>17</v>
      </c>
      <c r="C9" s="5" t="s">
        <v>18</v>
      </c>
      <c r="D9" s="5" t="s">
        <v>19</v>
      </c>
      <c r="E9" s="6">
        <v>0</v>
      </c>
      <c r="F9" s="6">
        <v>0</v>
      </c>
      <c r="G9" s="6">
        <v>0</v>
      </c>
      <c r="H9" s="6">
        <v>0</v>
      </c>
      <c r="I9" s="6">
        <v>0</v>
      </c>
      <c r="J9" s="7">
        <v>0</v>
      </c>
      <c r="K9" s="10">
        <f t="shared" ref="K9:K54" si="0">SUM(E9:J9)</f>
        <v>0</v>
      </c>
      <c r="L9" s="11" t="s">
        <v>20</v>
      </c>
    </row>
    <row r="10" spans="1:12" s="2" customFormat="1" ht="50.25" customHeight="1" x14ac:dyDescent="0.3">
      <c r="A10" s="3">
        <v>2</v>
      </c>
      <c r="B10" s="12" t="s">
        <v>21</v>
      </c>
      <c r="C10" s="5" t="s">
        <v>18</v>
      </c>
      <c r="D10" s="3" t="s">
        <v>22</v>
      </c>
      <c r="E10" s="13">
        <v>3537.15</v>
      </c>
      <c r="F10" s="13">
        <v>440.8</v>
      </c>
      <c r="G10" s="13">
        <v>551.04999999999995</v>
      </c>
      <c r="H10" s="13">
        <v>0</v>
      </c>
      <c r="I10" s="13">
        <v>0</v>
      </c>
      <c r="J10" s="13">
        <v>0</v>
      </c>
      <c r="K10" s="13">
        <f t="shared" si="0"/>
        <v>4529</v>
      </c>
      <c r="L10" s="15" t="s">
        <v>23</v>
      </c>
    </row>
    <row r="11" spans="1:12" s="2" customFormat="1" ht="50.25" customHeight="1" x14ac:dyDescent="0.3">
      <c r="A11" s="3">
        <v>3</v>
      </c>
      <c r="B11" s="12" t="s">
        <v>24</v>
      </c>
      <c r="C11" s="5" t="s">
        <v>18</v>
      </c>
      <c r="D11" s="3" t="s">
        <v>22</v>
      </c>
      <c r="E11" s="13">
        <v>11477.2</v>
      </c>
      <c r="F11" s="13">
        <v>0</v>
      </c>
      <c r="G11" s="13">
        <v>46400</v>
      </c>
      <c r="H11" s="13">
        <v>0</v>
      </c>
      <c r="I11" s="13">
        <v>0</v>
      </c>
      <c r="J11" s="13">
        <v>0</v>
      </c>
      <c r="K11" s="13">
        <f t="shared" si="0"/>
        <v>57877.2</v>
      </c>
      <c r="L11" s="18" t="s">
        <v>25</v>
      </c>
    </row>
    <row r="12" spans="1:12" s="2" customFormat="1" ht="50.25" customHeight="1" x14ac:dyDescent="0.3">
      <c r="A12" s="3">
        <v>4</v>
      </c>
      <c r="B12" s="12" t="s">
        <v>26</v>
      </c>
      <c r="C12" s="5" t="s">
        <v>18</v>
      </c>
      <c r="D12" s="3" t="s">
        <v>22</v>
      </c>
      <c r="E12" s="13">
        <v>26402.11</v>
      </c>
      <c r="F12" s="13">
        <v>15242.4</v>
      </c>
      <c r="G12" s="13">
        <v>2700</v>
      </c>
      <c r="H12" s="13">
        <v>0</v>
      </c>
      <c r="I12" s="13">
        <v>0</v>
      </c>
      <c r="J12" s="13">
        <v>0</v>
      </c>
      <c r="K12" s="13">
        <f>SUM(E12:J12)</f>
        <v>44344.51</v>
      </c>
      <c r="L12" s="19" t="s">
        <v>20</v>
      </c>
    </row>
    <row r="13" spans="1:12" s="2" customFormat="1" ht="50.25" customHeight="1" x14ac:dyDescent="0.3">
      <c r="A13" s="3">
        <v>5</v>
      </c>
      <c r="B13" s="12" t="s">
        <v>168</v>
      </c>
      <c r="C13" s="5" t="s">
        <v>18</v>
      </c>
      <c r="D13" s="3" t="s">
        <v>19</v>
      </c>
      <c r="E13" s="13">
        <v>0</v>
      </c>
      <c r="F13" s="13">
        <v>0</v>
      </c>
      <c r="G13" s="13">
        <v>0</v>
      </c>
      <c r="H13" s="13">
        <v>0</v>
      </c>
      <c r="I13" s="13">
        <v>0</v>
      </c>
      <c r="J13" s="13">
        <v>0</v>
      </c>
      <c r="K13" s="13">
        <v>0</v>
      </c>
      <c r="L13" s="19" t="s">
        <v>20</v>
      </c>
    </row>
    <row r="14" spans="1:12" s="2" customFormat="1" ht="50.25" customHeight="1" x14ac:dyDescent="0.3">
      <c r="A14" s="3">
        <v>6</v>
      </c>
      <c r="B14" s="12" t="s">
        <v>27</v>
      </c>
      <c r="C14" s="5" t="s">
        <v>18</v>
      </c>
      <c r="D14" s="3" t="s">
        <v>22</v>
      </c>
      <c r="E14" s="13">
        <v>3385.41</v>
      </c>
      <c r="F14" s="13">
        <v>696</v>
      </c>
      <c r="G14" s="13">
        <v>0</v>
      </c>
      <c r="H14" s="13">
        <v>0</v>
      </c>
      <c r="I14" s="13">
        <v>0</v>
      </c>
      <c r="J14" s="13">
        <v>0</v>
      </c>
      <c r="K14" s="13">
        <f>SUM(E14:J14)</f>
        <v>4081.41</v>
      </c>
      <c r="L14" s="19" t="s">
        <v>20</v>
      </c>
    </row>
    <row r="15" spans="1:12" s="2" customFormat="1" ht="50.25" customHeight="1" x14ac:dyDescent="0.3">
      <c r="A15" s="3">
        <v>7</v>
      </c>
      <c r="B15" s="12" t="s">
        <v>29</v>
      </c>
      <c r="C15" s="5" t="s">
        <v>18</v>
      </c>
      <c r="D15" s="3" t="s">
        <v>22</v>
      </c>
      <c r="E15" s="13">
        <v>9045</v>
      </c>
      <c r="F15" s="13">
        <v>1015</v>
      </c>
      <c r="G15" s="13">
        <v>0</v>
      </c>
      <c r="H15" s="13">
        <v>0</v>
      </c>
      <c r="I15" s="13">
        <v>0</v>
      </c>
      <c r="J15" s="13">
        <v>0</v>
      </c>
      <c r="K15" s="13">
        <f>SUM(E15:J15)</f>
        <v>10060</v>
      </c>
      <c r="L15" s="19" t="s">
        <v>20</v>
      </c>
    </row>
    <row r="16" spans="1:12" s="2" customFormat="1" ht="48" customHeight="1" x14ac:dyDescent="0.3">
      <c r="A16" s="3">
        <v>8</v>
      </c>
      <c r="B16" s="12" t="s">
        <v>28</v>
      </c>
      <c r="C16" s="5" t="s">
        <v>18</v>
      </c>
      <c r="D16" s="3" t="s">
        <v>22</v>
      </c>
      <c r="E16" s="13">
        <v>4700</v>
      </c>
      <c r="F16" s="13">
        <v>1532</v>
      </c>
      <c r="G16" s="13">
        <v>0</v>
      </c>
      <c r="H16" s="13">
        <v>0</v>
      </c>
      <c r="I16" s="13">
        <v>0</v>
      </c>
      <c r="J16" s="13">
        <v>0</v>
      </c>
      <c r="K16" s="13">
        <f>SUM(E16:J16)</f>
        <v>6232</v>
      </c>
      <c r="L16" s="19" t="s">
        <v>20</v>
      </c>
    </row>
    <row r="17" spans="1:12" s="2" customFormat="1" ht="55.5" customHeight="1" x14ac:dyDescent="0.3">
      <c r="A17" s="3">
        <v>9</v>
      </c>
      <c r="B17" s="12" t="s">
        <v>29</v>
      </c>
      <c r="C17" s="5" t="s">
        <v>18</v>
      </c>
      <c r="D17" s="3" t="s">
        <v>22</v>
      </c>
      <c r="E17" s="13">
        <v>9045</v>
      </c>
      <c r="F17" s="13">
        <v>1015</v>
      </c>
      <c r="G17" s="13">
        <v>0</v>
      </c>
      <c r="H17" s="13">
        <v>0</v>
      </c>
      <c r="I17" s="13">
        <v>0</v>
      </c>
      <c r="J17" s="13">
        <v>0</v>
      </c>
      <c r="K17" s="13">
        <f>SUM(E17:J17)</f>
        <v>10060</v>
      </c>
      <c r="L17" s="19" t="s">
        <v>20</v>
      </c>
    </row>
    <row r="18" spans="1:12" s="24" customFormat="1" ht="61.5" customHeight="1" x14ac:dyDescent="0.3">
      <c r="A18" s="3">
        <v>10</v>
      </c>
      <c r="B18" s="20" t="s">
        <v>30</v>
      </c>
      <c r="C18" s="5" t="s">
        <v>18</v>
      </c>
      <c r="D18" s="21" t="s">
        <v>22</v>
      </c>
      <c r="E18" s="22">
        <v>8310</v>
      </c>
      <c r="F18" s="22">
        <v>0</v>
      </c>
      <c r="G18" s="22">
        <v>0</v>
      </c>
      <c r="H18" s="22">
        <v>0</v>
      </c>
      <c r="I18" s="22">
        <v>0</v>
      </c>
      <c r="J18" s="22">
        <v>0</v>
      </c>
      <c r="K18" s="13">
        <f t="shared" si="0"/>
        <v>8310</v>
      </c>
      <c r="L18" s="23" t="s">
        <v>31</v>
      </c>
    </row>
    <row r="19" spans="1:12" s="24" customFormat="1" ht="61.5" customHeight="1" x14ac:dyDescent="0.3">
      <c r="A19" s="3">
        <v>11</v>
      </c>
      <c r="B19" s="20" t="s">
        <v>32</v>
      </c>
      <c r="C19" s="5" t="s">
        <v>18</v>
      </c>
      <c r="D19" s="21" t="s">
        <v>22</v>
      </c>
      <c r="E19" s="22">
        <v>1800</v>
      </c>
      <c r="F19" s="22">
        <v>61101.599999999999</v>
      </c>
      <c r="G19" s="22">
        <v>7656</v>
      </c>
      <c r="H19" s="22">
        <v>0</v>
      </c>
      <c r="I19" s="22">
        <v>0</v>
      </c>
      <c r="J19" s="22">
        <v>0</v>
      </c>
      <c r="K19" s="13">
        <f>SUM(E19:J19)</f>
        <v>70557.600000000006</v>
      </c>
      <c r="L19" s="25" t="s">
        <v>20</v>
      </c>
    </row>
    <row r="20" spans="1:12" s="24" customFormat="1" ht="61.5" customHeight="1" x14ac:dyDescent="0.3">
      <c r="A20" s="3">
        <v>12</v>
      </c>
      <c r="B20" s="20" t="s">
        <v>33</v>
      </c>
      <c r="C20" s="5" t="s">
        <v>18</v>
      </c>
      <c r="D20" s="21" t="s">
        <v>22</v>
      </c>
      <c r="E20" s="22">
        <v>13796.69</v>
      </c>
      <c r="F20" s="22">
        <v>0</v>
      </c>
      <c r="G20" s="22">
        <v>0</v>
      </c>
      <c r="H20" s="22">
        <v>0</v>
      </c>
      <c r="I20" s="22">
        <v>0</v>
      </c>
      <c r="J20" s="22">
        <v>11066.4</v>
      </c>
      <c r="K20" s="13">
        <f t="shared" si="0"/>
        <v>24863.09</v>
      </c>
      <c r="L20" s="25" t="s">
        <v>20</v>
      </c>
    </row>
    <row r="21" spans="1:12" s="24" customFormat="1" ht="50.25" customHeight="1" x14ac:dyDescent="0.3">
      <c r="A21" s="3">
        <v>13</v>
      </c>
      <c r="B21" s="20" t="s">
        <v>34</v>
      </c>
      <c r="C21" s="5" t="s">
        <v>18</v>
      </c>
      <c r="D21" s="21" t="s">
        <v>22</v>
      </c>
      <c r="E21" s="22">
        <v>4223.1000000000004</v>
      </c>
      <c r="F21" s="22">
        <v>3727.2</v>
      </c>
      <c r="G21" s="22">
        <v>2200</v>
      </c>
      <c r="H21" s="22">
        <v>0</v>
      </c>
      <c r="I21" s="22">
        <v>0</v>
      </c>
      <c r="J21" s="22">
        <v>0</v>
      </c>
      <c r="K21" s="13">
        <f t="shared" si="0"/>
        <v>10150.299999999999</v>
      </c>
      <c r="L21" s="23" t="s">
        <v>35</v>
      </c>
    </row>
    <row r="22" spans="1:12" ht="62.4" x14ac:dyDescent="0.3">
      <c r="A22" s="3">
        <v>14</v>
      </c>
      <c r="B22" s="20" t="s">
        <v>36</v>
      </c>
      <c r="C22" s="5" t="s">
        <v>18</v>
      </c>
      <c r="D22" s="3" t="s">
        <v>19</v>
      </c>
      <c r="E22" s="13">
        <v>0</v>
      </c>
      <c r="F22" s="13">
        <v>0</v>
      </c>
      <c r="G22" s="13">
        <v>0</v>
      </c>
      <c r="H22" s="13">
        <v>0</v>
      </c>
      <c r="I22" s="13">
        <v>0</v>
      </c>
      <c r="J22" s="13">
        <v>0</v>
      </c>
      <c r="K22" s="13">
        <f t="shared" si="0"/>
        <v>0</v>
      </c>
      <c r="L22" s="20" t="s">
        <v>37</v>
      </c>
    </row>
    <row r="23" spans="1:12" ht="51" customHeight="1" x14ac:dyDescent="0.3">
      <c r="A23" s="3">
        <v>15</v>
      </c>
      <c r="B23" s="20" t="s">
        <v>38</v>
      </c>
      <c r="C23" s="5" t="s">
        <v>18</v>
      </c>
      <c r="D23" s="3" t="s">
        <v>22</v>
      </c>
      <c r="E23" s="13">
        <v>8816.14</v>
      </c>
      <c r="F23" s="13">
        <v>0</v>
      </c>
      <c r="G23" s="13">
        <v>0</v>
      </c>
      <c r="H23" s="13">
        <v>0</v>
      </c>
      <c r="I23" s="13">
        <v>0</v>
      </c>
      <c r="J23" s="13">
        <v>0</v>
      </c>
      <c r="K23" s="13">
        <f t="shared" si="0"/>
        <v>8816.14</v>
      </c>
      <c r="L23" s="21" t="s">
        <v>20</v>
      </c>
    </row>
    <row r="24" spans="1:12" ht="35.25" customHeight="1" x14ac:dyDescent="0.3">
      <c r="A24" s="3">
        <v>16</v>
      </c>
      <c r="B24" s="20" t="s">
        <v>39</v>
      </c>
      <c r="C24" s="5" t="s">
        <v>18</v>
      </c>
      <c r="D24" s="3" t="s">
        <v>19</v>
      </c>
      <c r="E24" s="13">
        <v>0</v>
      </c>
      <c r="F24" s="13">
        <v>0</v>
      </c>
      <c r="G24" s="13">
        <v>0</v>
      </c>
      <c r="H24" s="13">
        <v>0</v>
      </c>
      <c r="I24" s="13">
        <v>0</v>
      </c>
      <c r="J24" s="13">
        <v>0</v>
      </c>
      <c r="K24" s="13">
        <f t="shared" si="0"/>
        <v>0</v>
      </c>
      <c r="L24" s="21" t="s">
        <v>20</v>
      </c>
    </row>
    <row r="25" spans="1:12" ht="51" customHeight="1" x14ac:dyDescent="0.3">
      <c r="A25" s="3">
        <v>17</v>
      </c>
      <c r="B25" s="20" t="s">
        <v>40</v>
      </c>
      <c r="C25" s="5" t="s">
        <v>18</v>
      </c>
      <c r="D25" s="3" t="s">
        <v>22</v>
      </c>
      <c r="E25" s="13">
        <v>10350</v>
      </c>
      <c r="F25" s="13">
        <v>6000</v>
      </c>
      <c r="G25" s="13">
        <v>0</v>
      </c>
      <c r="H25" s="13">
        <v>0</v>
      </c>
      <c r="I25" s="13">
        <v>0</v>
      </c>
      <c r="J25" s="13">
        <v>0</v>
      </c>
      <c r="K25" s="13">
        <f t="shared" si="0"/>
        <v>16350</v>
      </c>
      <c r="L25" s="21" t="s">
        <v>41</v>
      </c>
    </row>
    <row r="26" spans="1:12" ht="51" customHeight="1" x14ac:dyDescent="0.3">
      <c r="A26" s="3">
        <v>18</v>
      </c>
      <c r="B26" s="20" t="s">
        <v>42</v>
      </c>
      <c r="C26" s="5" t="s">
        <v>18</v>
      </c>
      <c r="D26" s="3" t="s">
        <v>19</v>
      </c>
      <c r="E26" s="13">
        <v>0</v>
      </c>
      <c r="F26" s="13">
        <v>0</v>
      </c>
      <c r="G26" s="13">
        <v>0</v>
      </c>
      <c r="H26" s="13">
        <v>0</v>
      </c>
      <c r="I26" s="13">
        <v>0</v>
      </c>
      <c r="J26" s="13">
        <v>0</v>
      </c>
      <c r="K26" s="13">
        <f t="shared" si="0"/>
        <v>0</v>
      </c>
      <c r="L26" s="21" t="s">
        <v>20</v>
      </c>
    </row>
    <row r="27" spans="1:12" ht="48.75" customHeight="1" x14ac:dyDescent="0.3">
      <c r="A27" s="3">
        <v>19</v>
      </c>
      <c r="B27" s="12" t="s">
        <v>43</v>
      </c>
      <c r="C27" s="5" t="s">
        <v>18</v>
      </c>
      <c r="D27" s="3" t="s">
        <v>22</v>
      </c>
      <c r="E27" s="13">
        <v>0</v>
      </c>
      <c r="F27" s="13">
        <v>13033</v>
      </c>
      <c r="G27" s="13">
        <v>0</v>
      </c>
      <c r="H27" s="13">
        <v>0</v>
      </c>
      <c r="I27" s="13">
        <v>0</v>
      </c>
      <c r="J27" s="13">
        <v>0</v>
      </c>
      <c r="K27" s="13">
        <f t="shared" si="0"/>
        <v>13033</v>
      </c>
      <c r="L27" s="21" t="s">
        <v>44</v>
      </c>
    </row>
    <row r="28" spans="1:12" ht="51" customHeight="1" x14ac:dyDescent="0.3">
      <c r="A28" s="3">
        <v>20</v>
      </c>
      <c r="B28" s="20" t="s">
        <v>45</v>
      </c>
      <c r="C28" s="5" t="s">
        <v>18</v>
      </c>
      <c r="D28" s="3" t="s">
        <v>22</v>
      </c>
      <c r="E28" s="13">
        <v>7785</v>
      </c>
      <c r="F28" s="13">
        <v>8700</v>
      </c>
      <c r="G28" s="13">
        <v>0</v>
      </c>
      <c r="H28" s="13">
        <v>0</v>
      </c>
      <c r="I28" s="13">
        <v>0</v>
      </c>
      <c r="J28" s="13">
        <v>0</v>
      </c>
      <c r="K28" s="13">
        <f t="shared" si="0"/>
        <v>16485</v>
      </c>
      <c r="L28" s="21" t="s">
        <v>20</v>
      </c>
    </row>
    <row r="29" spans="1:12" ht="37.5" customHeight="1" x14ac:dyDescent="0.3">
      <c r="A29" s="3">
        <v>21</v>
      </c>
      <c r="B29" s="26" t="s">
        <v>46</v>
      </c>
      <c r="C29" s="5" t="s">
        <v>18</v>
      </c>
      <c r="D29" s="3" t="s">
        <v>22</v>
      </c>
      <c r="E29" s="13">
        <v>5171.6000000000004</v>
      </c>
      <c r="F29" s="13">
        <v>4775.88</v>
      </c>
      <c r="G29" s="13">
        <v>0</v>
      </c>
      <c r="H29" s="13">
        <v>0</v>
      </c>
      <c r="I29" s="13">
        <v>0</v>
      </c>
      <c r="J29" s="13">
        <v>0</v>
      </c>
      <c r="K29" s="13">
        <f t="shared" si="0"/>
        <v>9947.48</v>
      </c>
      <c r="L29" s="21" t="s">
        <v>20</v>
      </c>
    </row>
    <row r="30" spans="1:12" ht="37.5" customHeight="1" x14ac:dyDescent="0.3">
      <c r="A30" s="3">
        <v>22</v>
      </c>
      <c r="B30" s="20" t="s">
        <v>166</v>
      </c>
      <c r="C30" s="5" t="s">
        <v>18</v>
      </c>
      <c r="D30" s="3" t="s">
        <v>22</v>
      </c>
      <c r="E30" s="13">
        <v>26035.9</v>
      </c>
      <c r="F30" s="13">
        <v>12728</v>
      </c>
      <c r="G30" s="13">
        <v>23000</v>
      </c>
      <c r="H30" s="13">
        <v>0</v>
      </c>
      <c r="I30" s="13">
        <v>0</v>
      </c>
      <c r="J30" s="13">
        <v>0</v>
      </c>
      <c r="K30" s="13">
        <f t="shared" si="0"/>
        <v>61763.9</v>
      </c>
      <c r="L30" s="21" t="s">
        <v>20</v>
      </c>
    </row>
    <row r="31" spans="1:12" ht="37.5" customHeight="1" x14ac:dyDescent="0.3">
      <c r="A31" s="3">
        <v>23</v>
      </c>
      <c r="B31" s="20" t="s">
        <v>165</v>
      </c>
      <c r="C31" s="5" t="s">
        <v>18</v>
      </c>
      <c r="D31" s="3" t="s">
        <v>22</v>
      </c>
      <c r="E31" s="13">
        <v>4089000</v>
      </c>
      <c r="F31" s="13">
        <v>0</v>
      </c>
      <c r="G31" s="13">
        <v>0</v>
      </c>
      <c r="H31" s="13">
        <v>0</v>
      </c>
      <c r="I31" s="13">
        <v>0</v>
      </c>
      <c r="J31" s="13">
        <v>0</v>
      </c>
      <c r="K31" s="13">
        <f t="shared" si="0"/>
        <v>4089000</v>
      </c>
      <c r="L31" s="21" t="s">
        <v>20</v>
      </c>
    </row>
    <row r="32" spans="1:12" ht="37.5" customHeight="1" x14ac:dyDescent="0.3">
      <c r="A32" s="3">
        <v>24</v>
      </c>
      <c r="B32" s="20" t="s">
        <v>48</v>
      </c>
      <c r="C32" s="5" t="s">
        <v>18</v>
      </c>
      <c r="D32" s="3" t="s">
        <v>22</v>
      </c>
      <c r="E32" s="13">
        <v>7370.6</v>
      </c>
      <c r="F32" s="13">
        <v>335.6</v>
      </c>
      <c r="G32" s="13">
        <v>0</v>
      </c>
      <c r="H32" s="13">
        <v>0</v>
      </c>
      <c r="I32" s="13">
        <v>0</v>
      </c>
      <c r="J32" s="13">
        <v>0</v>
      </c>
      <c r="K32" s="13">
        <f t="shared" si="0"/>
        <v>7706.2000000000007</v>
      </c>
      <c r="L32" s="21" t="s">
        <v>20</v>
      </c>
    </row>
    <row r="33" spans="1:12" ht="37.5" customHeight="1" x14ac:dyDescent="0.3">
      <c r="A33" s="3">
        <v>25</v>
      </c>
      <c r="B33" s="20" t="s">
        <v>169</v>
      </c>
      <c r="C33" s="5" t="s">
        <v>18</v>
      </c>
      <c r="D33" s="3" t="s">
        <v>22</v>
      </c>
      <c r="E33" s="13">
        <v>5525455.8799999999</v>
      </c>
      <c r="F33" s="13">
        <v>11547217.02</v>
      </c>
      <c r="G33" s="13">
        <v>0</v>
      </c>
      <c r="H33" s="13">
        <v>818400</v>
      </c>
      <c r="I33" s="13">
        <v>0</v>
      </c>
      <c r="J33" s="13">
        <v>0</v>
      </c>
      <c r="K33" s="13">
        <f t="shared" si="0"/>
        <v>17891072.899999999</v>
      </c>
      <c r="L33" s="30" t="s">
        <v>170</v>
      </c>
    </row>
    <row r="34" spans="1:12" ht="37.5" customHeight="1" x14ac:dyDescent="0.3">
      <c r="A34" s="3">
        <v>26</v>
      </c>
      <c r="B34" s="20" t="s">
        <v>49</v>
      </c>
      <c r="C34" s="5" t="s">
        <v>18</v>
      </c>
      <c r="D34" s="3" t="s">
        <v>22</v>
      </c>
      <c r="E34" s="13">
        <v>42095.26</v>
      </c>
      <c r="F34" s="13">
        <v>48185.8</v>
      </c>
      <c r="G34" s="13">
        <v>84404.5</v>
      </c>
      <c r="H34" s="13">
        <v>0</v>
      </c>
      <c r="I34" s="13">
        <v>0</v>
      </c>
      <c r="J34" s="13">
        <v>0</v>
      </c>
      <c r="K34" s="13">
        <f t="shared" si="0"/>
        <v>174685.56</v>
      </c>
      <c r="L34" s="21" t="s">
        <v>20</v>
      </c>
    </row>
    <row r="35" spans="1:12" ht="41.25" customHeight="1" x14ac:dyDescent="0.3">
      <c r="A35" s="3">
        <v>27</v>
      </c>
      <c r="B35" s="20" t="s">
        <v>50</v>
      </c>
      <c r="C35" s="5" t="s">
        <v>18</v>
      </c>
      <c r="D35" s="3" t="s">
        <v>22</v>
      </c>
      <c r="E35" s="13">
        <v>31959</v>
      </c>
      <c r="F35" s="13">
        <v>11500</v>
      </c>
      <c r="G35" s="13">
        <v>4000</v>
      </c>
      <c r="H35" s="13">
        <v>0</v>
      </c>
      <c r="I35" s="13">
        <v>0</v>
      </c>
      <c r="J35" s="13">
        <v>0</v>
      </c>
      <c r="K35" s="13">
        <f t="shared" si="0"/>
        <v>47459</v>
      </c>
      <c r="L35" s="21" t="s">
        <v>51</v>
      </c>
    </row>
    <row r="36" spans="1:12" ht="56.25" customHeight="1" x14ac:dyDescent="0.3">
      <c r="A36" s="3">
        <v>28</v>
      </c>
      <c r="B36" s="20" t="s">
        <v>52</v>
      </c>
      <c r="C36" s="5" t="s">
        <v>18</v>
      </c>
      <c r="D36" s="3" t="s">
        <v>19</v>
      </c>
      <c r="E36" s="13">
        <v>0</v>
      </c>
      <c r="F36" s="13">
        <v>0</v>
      </c>
      <c r="G36" s="13">
        <v>0</v>
      </c>
      <c r="H36" s="13">
        <v>0</v>
      </c>
      <c r="I36" s="13">
        <v>0</v>
      </c>
      <c r="J36" s="13">
        <v>0</v>
      </c>
      <c r="K36" s="13">
        <f t="shared" si="0"/>
        <v>0</v>
      </c>
      <c r="L36" s="21" t="s">
        <v>53</v>
      </c>
    </row>
    <row r="37" spans="1:12" ht="56.25" customHeight="1" x14ac:dyDescent="0.3">
      <c r="A37" s="3">
        <v>29</v>
      </c>
      <c r="B37" s="20" t="s">
        <v>54</v>
      </c>
      <c r="C37" s="5" t="s">
        <v>18</v>
      </c>
      <c r="D37" s="3" t="s">
        <v>22</v>
      </c>
      <c r="E37" s="13">
        <v>0</v>
      </c>
      <c r="F37" s="13">
        <v>4000</v>
      </c>
      <c r="G37" s="13">
        <v>36656</v>
      </c>
      <c r="H37" s="13">
        <v>0</v>
      </c>
      <c r="I37" s="13">
        <v>0</v>
      </c>
      <c r="J37" s="13">
        <v>0</v>
      </c>
      <c r="K37" s="13">
        <f t="shared" si="0"/>
        <v>40656</v>
      </c>
      <c r="L37" s="21" t="s">
        <v>20</v>
      </c>
    </row>
    <row r="38" spans="1:12" ht="41.25" customHeight="1" x14ac:dyDescent="0.3">
      <c r="A38" s="3">
        <v>30</v>
      </c>
      <c r="B38" s="20" t="s">
        <v>55</v>
      </c>
      <c r="C38" s="5" t="s">
        <v>18</v>
      </c>
      <c r="D38" s="3" t="s">
        <v>22</v>
      </c>
      <c r="E38" s="13">
        <v>254085.95</v>
      </c>
      <c r="F38" s="13">
        <v>729735.24</v>
      </c>
      <c r="G38" s="13">
        <v>333223.53999999998</v>
      </c>
      <c r="H38" s="13">
        <v>0</v>
      </c>
      <c r="I38" s="13">
        <v>0</v>
      </c>
      <c r="J38" s="13">
        <v>6402.44</v>
      </c>
      <c r="K38" s="13">
        <f t="shared" si="0"/>
        <v>1323447.17</v>
      </c>
      <c r="L38" s="21" t="s">
        <v>20</v>
      </c>
    </row>
    <row r="39" spans="1:12" ht="41.25" customHeight="1" x14ac:dyDescent="0.3">
      <c r="A39" s="3">
        <v>31</v>
      </c>
      <c r="B39" s="20" t="s">
        <v>56</v>
      </c>
      <c r="C39" s="5" t="s">
        <v>18</v>
      </c>
      <c r="D39" s="3" t="s">
        <v>19</v>
      </c>
      <c r="E39" s="13">
        <v>0</v>
      </c>
      <c r="F39" s="13">
        <v>0</v>
      </c>
      <c r="G39" s="13">
        <v>0</v>
      </c>
      <c r="H39" s="13">
        <v>0</v>
      </c>
      <c r="I39" s="13">
        <v>0</v>
      </c>
      <c r="J39" s="13">
        <v>0</v>
      </c>
      <c r="K39" s="13">
        <f t="shared" si="0"/>
        <v>0</v>
      </c>
      <c r="L39" s="21" t="s">
        <v>20</v>
      </c>
    </row>
    <row r="40" spans="1:12" ht="41.25" customHeight="1" x14ac:dyDescent="0.3">
      <c r="A40" s="3">
        <v>32</v>
      </c>
      <c r="B40" s="20" t="s">
        <v>57</v>
      </c>
      <c r="C40" s="5" t="s">
        <v>18</v>
      </c>
      <c r="D40" s="3" t="s">
        <v>22</v>
      </c>
      <c r="E40" s="13">
        <v>0</v>
      </c>
      <c r="F40" s="13">
        <v>0</v>
      </c>
      <c r="G40" s="13">
        <v>0</v>
      </c>
      <c r="H40" s="13">
        <v>0</v>
      </c>
      <c r="I40" s="13">
        <v>0</v>
      </c>
      <c r="J40" s="13">
        <v>0</v>
      </c>
      <c r="K40" s="13">
        <f t="shared" si="0"/>
        <v>0</v>
      </c>
      <c r="L40" s="21" t="s">
        <v>20</v>
      </c>
    </row>
    <row r="41" spans="1:12" ht="41.25" customHeight="1" x14ac:dyDescent="0.3">
      <c r="A41" s="3">
        <v>33</v>
      </c>
      <c r="B41" s="26" t="s">
        <v>58</v>
      </c>
      <c r="C41" s="5" t="s">
        <v>18</v>
      </c>
      <c r="D41" s="3" t="s">
        <v>19</v>
      </c>
      <c r="E41" s="13">
        <v>0</v>
      </c>
      <c r="F41" s="13">
        <v>0</v>
      </c>
      <c r="G41" s="13">
        <v>0</v>
      </c>
      <c r="H41" s="13">
        <v>0</v>
      </c>
      <c r="I41" s="13">
        <v>0</v>
      </c>
      <c r="J41" s="13">
        <v>0</v>
      </c>
      <c r="K41" s="13">
        <f t="shared" si="0"/>
        <v>0</v>
      </c>
      <c r="L41" s="21" t="s">
        <v>20</v>
      </c>
    </row>
    <row r="42" spans="1:12" ht="41.25" customHeight="1" x14ac:dyDescent="0.3">
      <c r="A42" s="3">
        <v>34</v>
      </c>
      <c r="B42" s="20" t="s">
        <v>59</v>
      </c>
      <c r="C42" s="5" t="s">
        <v>18</v>
      </c>
      <c r="D42" s="3" t="s">
        <v>22</v>
      </c>
      <c r="E42" s="13">
        <v>0</v>
      </c>
      <c r="F42" s="13">
        <v>0</v>
      </c>
      <c r="G42" s="13">
        <v>0</v>
      </c>
      <c r="H42" s="13">
        <v>0</v>
      </c>
      <c r="I42" s="13">
        <v>0</v>
      </c>
      <c r="J42" s="13">
        <v>0</v>
      </c>
      <c r="K42" s="13">
        <f t="shared" si="0"/>
        <v>0</v>
      </c>
      <c r="L42" s="21" t="s">
        <v>20</v>
      </c>
    </row>
    <row r="43" spans="1:12" ht="41.25" customHeight="1" x14ac:dyDescent="0.3">
      <c r="A43" s="3">
        <v>35</v>
      </c>
      <c r="B43" s="20" t="s">
        <v>60</v>
      </c>
      <c r="C43" s="5" t="s">
        <v>18</v>
      </c>
      <c r="D43" s="3" t="s">
        <v>22</v>
      </c>
      <c r="E43" s="13">
        <v>4013.23</v>
      </c>
      <c r="F43" s="13">
        <v>0</v>
      </c>
      <c r="G43" s="13">
        <v>0</v>
      </c>
      <c r="H43" s="13">
        <v>0</v>
      </c>
      <c r="I43" s="13">
        <v>0</v>
      </c>
      <c r="J43" s="13">
        <v>4013.23</v>
      </c>
      <c r="K43" s="13">
        <f>SUM(E43:J43)</f>
        <v>8026.46</v>
      </c>
      <c r="L43" s="21" t="s">
        <v>20</v>
      </c>
    </row>
    <row r="44" spans="1:12" ht="79.5" customHeight="1" x14ac:dyDescent="0.3">
      <c r="A44" s="3">
        <v>36</v>
      </c>
      <c r="B44" s="20" t="s">
        <v>61</v>
      </c>
      <c r="C44" s="5" t="s">
        <v>18</v>
      </c>
      <c r="D44" s="3" t="s">
        <v>22</v>
      </c>
      <c r="E44" s="13">
        <v>16098.61</v>
      </c>
      <c r="F44" s="13">
        <v>12180</v>
      </c>
      <c r="G44" s="13">
        <v>0</v>
      </c>
      <c r="H44" s="13">
        <v>0</v>
      </c>
      <c r="I44" s="13">
        <v>0</v>
      </c>
      <c r="J44" s="13">
        <v>0</v>
      </c>
      <c r="K44" s="13">
        <f t="shared" si="0"/>
        <v>28278.61</v>
      </c>
      <c r="L44" s="21" t="s">
        <v>62</v>
      </c>
    </row>
    <row r="45" spans="1:12" ht="54" customHeight="1" x14ac:dyDescent="0.3">
      <c r="A45" s="3">
        <v>37</v>
      </c>
      <c r="B45" s="20" t="s">
        <v>63</v>
      </c>
      <c r="C45" s="5" t="s">
        <v>18</v>
      </c>
      <c r="D45" s="3" t="s">
        <v>22</v>
      </c>
      <c r="E45" s="13">
        <v>0</v>
      </c>
      <c r="F45" s="13">
        <v>0</v>
      </c>
      <c r="G45" s="13">
        <v>0</v>
      </c>
      <c r="H45" s="13">
        <v>0</v>
      </c>
      <c r="I45" s="13">
        <v>0</v>
      </c>
      <c r="J45" s="13">
        <v>0</v>
      </c>
      <c r="K45" s="13">
        <f t="shared" si="0"/>
        <v>0</v>
      </c>
      <c r="L45" s="21" t="s">
        <v>20</v>
      </c>
    </row>
    <row r="46" spans="1:12" ht="54" customHeight="1" x14ac:dyDescent="0.3">
      <c r="A46" s="3">
        <v>38</v>
      </c>
      <c r="B46" s="20" t="s">
        <v>64</v>
      </c>
      <c r="C46" s="5" t="s">
        <v>18</v>
      </c>
      <c r="D46" s="3" t="s">
        <v>22</v>
      </c>
      <c r="E46" s="13">
        <v>16471.2</v>
      </c>
      <c r="F46" s="13">
        <v>14616</v>
      </c>
      <c r="G46" s="13">
        <v>0</v>
      </c>
      <c r="H46" s="13">
        <v>0</v>
      </c>
      <c r="I46" s="13">
        <v>0</v>
      </c>
      <c r="J46" s="13">
        <v>17973.04</v>
      </c>
      <c r="K46" s="13">
        <f t="shared" si="0"/>
        <v>49060.240000000005</v>
      </c>
      <c r="L46" s="21" t="s">
        <v>65</v>
      </c>
    </row>
    <row r="47" spans="1:12" ht="54" customHeight="1" x14ac:dyDescent="0.3">
      <c r="A47" s="3">
        <v>39</v>
      </c>
      <c r="B47" s="20" t="s">
        <v>66</v>
      </c>
      <c r="C47" s="5" t="s">
        <v>18</v>
      </c>
      <c r="D47" s="21" t="s">
        <v>19</v>
      </c>
      <c r="E47" s="13">
        <v>0</v>
      </c>
      <c r="F47" s="13">
        <v>0</v>
      </c>
      <c r="G47" s="13">
        <v>0</v>
      </c>
      <c r="H47" s="13">
        <v>0</v>
      </c>
      <c r="I47" s="13">
        <v>0</v>
      </c>
      <c r="J47" s="13">
        <v>0</v>
      </c>
      <c r="K47" s="13">
        <f t="shared" si="0"/>
        <v>0</v>
      </c>
      <c r="L47" s="21" t="s">
        <v>20</v>
      </c>
    </row>
    <row r="48" spans="1:12" ht="59.25" customHeight="1" x14ac:dyDescent="0.3">
      <c r="A48" s="3">
        <v>40</v>
      </c>
      <c r="B48" s="20" t="s">
        <v>67</v>
      </c>
      <c r="C48" s="5" t="s">
        <v>18</v>
      </c>
      <c r="D48" s="3" t="s">
        <v>19</v>
      </c>
      <c r="E48" s="13">
        <v>0</v>
      </c>
      <c r="F48" s="13">
        <v>0</v>
      </c>
      <c r="G48" s="13">
        <v>0</v>
      </c>
      <c r="H48" s="13">
        <v>0</v>
      </c>
      <c r="I48" s="13">
        <v>0</v>
      </c>
      <c r="J48" s="13">
        <v>0</v>
      </c>
      <c r="K48" s="13">
        <f t="shared" si="0"/>
        <v>0</v>
      </c>
      <c r="L48" s="15" t="s">
        <v>68</v>
      </c>
    </row>
    <row r="49" spans="1:12" ht="42.75" customHeight="1" x14ac:dyDescent="0.3">
      <c r="A49" s="3">
        <v>41</v>
      </c>
      <c r="B49" s="20" t="s">
        <v>69</v>
      </c>
      <c r="C49" s="5" t="s">
        <v>18</v>
      </c>
      <c r="D49" s="3" t="s">
        <v>22</v>
      </c>
      <c r="E49" s="13">
        <v>2000</v>
      </c>
      <c r="F49" s="13">
        <v>0</v>
      </c>
      <c r="G49" s="13">
        <v>0</v>
      </c>
      <c r="H49" s="13">
        <v>0</v>
      </c>
      <c r="I49" s="13">
        <v>0</v>
      </c>
      <c r="J49" s="13">
        <v>0</v>
      </c>
      <c r="K49" s="13">
        <f t="shared" si="0"/>
        <v>2000</v>
      </c>
      <c r="L49" s="27" t="s">
        <v>20</v>
      </c>
    </row>
    <row r="50" spans="1:12" ht="56.25" customHeight="1" x14ac:dyDescent="0.3">
      <c r="A50" s="3">
        <v>42</v>
      </c>
      <c r="B50" s="28" t="s">
        <v>70</v>
      </c>
      <c r="C50" s="3" t="s">
        <v>71</v>
      </c>
      <c r="D50" s="3" t="s">
        <v>22</v>
      </c>
      <c r="E50" s="13">
        <v>24900.01</v>
      </c>
      <c r="F50" s="13">
        <f>18675+24467.42+31557.68+4779.2+3377.92+3210.88+4779.2+44520.88+10334.34</f>
        <v>145702.51999999999</v>
      </c>
      <c r="G50" s="13">
        <f>34800+34800+34800+27840+34800+34800</f>
        <v>201840</v>
      </c>
      <c r="H50" s="13">
        <v>0</v>
      </c>
      <c r="I50" s="13">
        <v>0</v>
      </c>
      <c r="J50" s="13">
        <v>95874.01</v>
      </c>
      <c r="K50" s="13">
        <f t="shared" si="0"/>
        <v>468316.54000000004</v>
      </c>
      <c r="L50" s="29" t="s">
        <v>20</v>
      </c>
    </row>
    <row r="51" spans="1:12" ht="51.75" customHeight="1" x14ac:dyDescent="0.3">
      <c r="A51" s="3">
        <v>43</v>
      </c>
      <c r="B51" s="20" t="s">
        <v>72</v>
      </c>
      <c r="C51" s="21" t="s">
        <v>73</v>
      </c>
      <c r="D51" s="3" t="s">
        <v>22</v>
      </c>
      <c r="E51" s="13">
        <v>4201.6000000000004</v>
      </c>
      <c r="F51" s="13">
        <v>280</v>
      </c>
      <c r="G51" s="13">
        <v>2552</v>
      </c>
      <c r="H51" s="13">
        <v>0</v>
      </c>
      <c r="I51" s="13">
        <v>0</v>
      </c>
      <c r="J51" s="13">
        <v>0</v>
      </c>
      <c r="K51" s="13">
        <f t="shared" si="0"/>
        <v>7033.6</v>
      </c>
      <c r="L51" s="15" t="s">
        <v>74</v>
      </c>
    </row>
    <row r="52" spans="1:12" ht="109.5" customHeight="1" x14ac:dyDescent="0.3">
      <c r="A52" s="3">
        <v>44</v>
      </c>
      <c r="B52" s="20" t="s">
        <v>75</v>
      </c>
      <c r="C52" s="21" t="s">
        <v>73</v>
      </c>
      <c r="D52" s="3" t="s">
        <v>22</v>
      </c>
      <c r="E52" s="13">
        <v>70943.97</v>
      </c>
      <c r="F52" s="13">
        <v>167400.76</v>
      </c>
      <c r="G52" s="13">
        <v>37120</v>
      </c>
      <c r="H52" s="13">
        <v>2853043.2</v>
      </c>
      <c r="I52" s="13">
        <v>0</v>
      </c>
      <c r="J52" s="13">
        <v>0</v>
      </c>
      <c r="K52" s="13">
        <f t="shared" si="0"/>
        <v>3128507.93</v>
      </c>
      <c r="L52" s="30" t="s">
        <v>76</v>
      </c>
    </row>
    <row r="53" spans="1:12" ht="46.5" customHeight="1" x14ac:dyDescent="0.3">
      <c r="A53" s="3">
        <v>45</v>
      </c>
      <c r="B53" s="20" t="s">
        <v>77</v>
      </c>
      <c r="C53" s="21" t="s">
        <v>78</v>
      </c>
      <c r="D53" s="3" t="s">
        <v>22</v>
      </c>
      <c r="E53" s="13">
        <v>0</v>
      </c>
      <c r="F53" s="13">
        <v>417.6</v>
      </c>
      <c r="G53" s="13">
        <v>0</v>
      </c>
      <c r="H53" s="13">
        <v>0</v>
      </c>
      <c r="I53" s="13">
        <v>0</v>
      </c>
      <c r="J53" s="13">
        <v>0</v>
      </c>
      <c r="K53" s="13">
        <f t="shared" si="0"/>
        <v>417.6</v>
      </c>
      <c r="L53" s="27" t="s">
        <v>20</v>
      </c>
    </row>
    <row r="54" spans="1:12" s="32" customFormat="1" ht="49.5" customHeight="1" x14ac:dyDescent="0.3">
      <c r="A54" s="3">
        <v>46</v>
      </c>
      <c r="B54" s="31" t="s">
        <v>79</v>
      </c>
      <c r="C54" s="21" t="s">
        <v>78</v>
      </c>
      <c r="D54" s="21" t="s">
        <v>22</v>
      </c>
      <c r="E54" s="22">
        <v>1200</v>
      </c>
      <c r="F54" s="22">
        <v>250</v>
      </c>
      <c r="G54" s="22">
        <v>0</v>
      </c>
      <c r="H54" s="22">
        <v>0</v>
      </c>
      <c r="I54" s="22">
        <v>0</v>
      </c>
      <c r="J54" s="22">
        <v>2160</v>
      </c>
      <c r="K54" s="13">
        <f t="shared" si="0"/>
        <v>3610</v>
      </c>
      <c r="L54" s="30" t="s">
        <v>80</v>
      </c>
    </row>
    <row r="55" spans="1:12" ht="35.25" customHeight="1" x14ac:dyDescent="0.3">
      <c r="A55" s="3">
        <v>47</v>
      </c>
      <c r="B55" s="20" t="s">
        <v>81</v>
      </c>
      <c r="C55" s="21" t="s">
        <v>78</v>
      </c>
      <c r="D55" s="21" t="s">
        <v>22</v>
      </c>
      <c r="E55" s="13">
        <v>150</v>
      </c>
      <c r="F55" s="13">
        <v>158.99</v>
      </c>
      <c r="G55" s="13">
        <v>0</v>
      </c>
      <c r="H55" s="13">
        <v>0</v>
      </c>
      <c r="I55" s="13">
        <v>0</v>
      </c>
      <c r="J55" s="13">
        <v>0</v>
      </c>
      <c r="K55" s="13">
        <f t="shared" ref="K55:K97" si="1">SUM(E55:J55)</f>
        <v>308.99</v>
      </c>
      <c r="L55" s="30" t="s">
        <v>82</v>
      </c>
    </row>
    <row r="56" spans="1:12" ht="48" customHeight="1" x14ac:dyDescent="0.3">
      <c r="A56" s="3">
        <v>48</v>
      </c>
      <c r="B56" s="20" t="s">
        <v>83</v>
      </c>
      <c r="C56" s="21" t="s">
        <v>78</v>
      </c>
      <c r="D56" s="21" t="s">
        <v>22</v>
      </c>
      <c r="E56" s="22">
        <v>5335</v>
      </c>
      <c r="F56" s="22">
        <v>6080</v>
      </c>
      <c r="G56" s="13">
        <v>0</v>
      </c>
      <c r="H56" s="13">
        <v>0</v>
      </c>
      <c r="I56" s="13">
        <v>0</v>
      </c>
      <c r="J56" s="22">
        <v>11113</v>
      </c>
      <c r="K56" s="13">
        <f t="shared" si="1"/>
        <v>22528</v>
      </c>
      <c r="L56" s="30" t="s">
        <v>84</v>
      </c>
    </row>
    <row r="57" spans="1:12" ht="49.5" customHeight="1" x14ac:dyDescent="0.3">
      <c r="A57" s="3">
        <v>49</v>
      </c>
      <c r="B57" s="20" t="s">
        <v>85</v>
      </c>
      <c r="C57" s="21" t="s">
        <v>78</v>
      </c>
      <c r="D57" s="3" t="s">
        <v>22</v>
      </c>
      <c r="E57" s="13">
        <v>428.8</v>
      </c>
      <c r="F57" s="13">
        <v>0</v>
      </c>
      <c r="G57" s="13">
        <v>0</v>
      </c>
      <c r="H57" s="13">
        <v>0</v>
      </c>
      <c r="I57" s="13">
        <v>0</v>
      </c>
      <c r="J57" s="13">
        <v>3572</v>
      </c>
      <c r="K57" s="13">
        <f t="shared" si="1"/>
        <v>4000.8</v>
      </c>
      <c r="L57" s="15" t="s">
        <v>86</v>
      </c>
    </row>
    <row r="58" spans="1:12" s="32" customFormat="1" ht="45.75" customHeight="1" x14ac:dyDescent="0.3">
      <c r="A58" s="3">
        <v>50</v>
      </c>
      <c r="B58" s="20" t="s">
        <v>87</v>
      </c>
      <c r="C58" s="21" t="s">
        <v>78</v>
      </c>
      <c r="D58" s="21" t="s">
        <v>22</v>
      </c>
      <c r="E58" s="22">
        <v>486.3</v>
      </c>
      <c r="F58" s="22">
        <v>0</v>
      </c>
      <c r="G58" s="22">
        <v>0</v>
      </c>
      <c r="H58" s="22">
        <v>0</v>
      </c>
      <c r="I58" s="22">
        <v>0</v>
      </c>
      <c r="J58" s="22">
        <v>0</v>
      </c>
      <c r="K58" s="13">
        <f t="shared" si="1"/>
        <v>486.3</v>
      </c>
      <c r="L58" s="21" t="s">
        <v>88</v>
      </c>
    </row>
    <row r="59" spans="1:12" s="32" customFormat="1" ht="45.75" customHeight="1" x14ac:dyDescent="0.3">
      <c r="A59" s="3">
        <v>51</v>
      </c>
      <c r="B59" s="20" t="s">
        <v>89</v>
      </c>
      <c r="C59" s="21" t="s">
        <v>78</v>
      </c>
      <c r="D59" s="21" t="s">
        <v>22</v>
      </c>
      <c r="E59" s="22">
        <v>1620.51</v>
      </c>
      <c r="F59" s="22">
        <v>0</v>
      </c>
      <c r="G59" s="22">
        <v>0</v>
      </c>
      <c r="H59" s="22">
        <v>0</v>
      </c>
      <c r="I59" s="22">
        <v>0</v>
      </c>
      <c r="J59" s="22">
        <v>40613.78</v>
      </c>
      <c r="K59" s="13">
        <f t="shared" si="1"/>
        <v>42234.29</v>
      </c>
      <c r="L59" s="15" t="s">
        <v>90</v>
      </c>
    </row>
    <row r="60" spans="1:12" s="32" customFormat="1" ht="45.75" customHeight="1" x14ac:dyDescent="0.3">
      <c r="A60" s="3">
        <v>52</v>
      </c>
      <c r="B60" s="20" t="s">
        <v>91</v>
      </c>
      <c r="C60" s="21" t="s">
        <v>78</v>
      </c>
      <c r="D60" s="21" t="s">
        <v>22</v>
      </c>
      <c r="E60" s="22">
        <v>1300</v>
      </c>
      <c r="F60" s="22">
        <v>100</v>
      </c>
      <c r="G60" s="22">
        <v>0</v>
      </c>
      <c r="H60" s="22">
        <v>0</v>
      </c>
      <c r="I60" s="22">
        <v>0</v>
      </c>
      <c r="J60" s="22">
        <v>0</v>
      </c>
      <c r="K60" s="13">
        <f t="shared" si="1"/>
        <v>1400</v>
      </c>
      <c r="L60" s="27" t="s">
        <v>20</v>
      </c>
    </row>
    <row r="61" spans="1:12" s="32" customFormat="1" ht="45.75" customHeight="1" x14ac:dyDescent="0.3">
      <c r="A61" s="3">
        <v>53</v>
      </c>
      <c r="B61" s="20" t="s">
        <v>92</v>
      </c>
      <c r="C61" s="21" t="s">
        <v>78</v>
      </c>
      <c r="D61" s="21" t="s">
        <v>22</v>
      </c>
      <c r="E61" s="22">
        <v>0</v>
      </c>
      <c r="F61" s="22">
        <v>13920</v>
      </c>
      <c r="G61" s="22">
        <v>0</v>
      </c>
      <c r="H61" s="22">
        <v>10000</v>
      </c>
      <c r="I61" s="22">
        <v>0</v>
      </c>
      <c r="J61" s="22">
        <v>38976</v>
      </c>
      <c r="K61" s="13">
        <f t="shared" si="1"/>
        <v>62896</v>
      </c>
      <c r="L61" s="21" t="s">
        <v>20</v>
      </c>
    </row>
    <row r="62" spans="1:12" s="32" customFormat="1" ht="45.75" customHeight="1" x14ac:dyDescent="0.3">
      <c r="A62" s="3">
        <v>54</v>
      </c>
      <c r="B62" s="20" t="s">
        <v>93</v>
      </c>
      <c r="C62" s="21" t="s">
        <v>94</v>
      </c>
      <c r="D62" s="21" t="s">
        <v>22</v>
      </c>
      <c r="E62" s="22">
        <v>26600</v>
      </c>
      <c r="F62" s="22">
        <v>0</v>
      </c>
      <c r="G62" s="22">
        <v>0</v>
      </c>
      <c r="H62" s="22">
        <v>0</v>
      </c>
      <c r="I62" s="22">
        <v>0</v>
      </c>
      <c r="J62" s="22">
        <v>0</v>
      </c>
      <c r="K62" s="13">
        <f t="shared" si="1"/>
        <v>26600</v>
      </c>
      <c r="L62" s="30" t="s">
        <v>95</v>
      </c>
    </row>
    <row r="63" spans="1:12" s="32" customFormat="1" ht="21.75" customHeight="1" x14ac:dyDescent="0.3">
      <c r="A63" s="3">
        <v>55</v>
      </c>
      <c r="B63" s="20" t="s">
        <v>96</v>
      </c>
      <c r="C63" s="21" t="s">
        <v>94</v>
      </c>
      <c r="D63" s="3" t="s">
        <v>22</v>
      </c>
      <c r="E63" s="13">
        <v>0</v>
      </c>
      <c r="F63" s="13">
        <v>2093.8000000000002</v>
      </c>
      <c r="G63" s="13">
        <v>0</v>
      </c>
      <c r="H63" s="13">
        <v>0</v>
      </c>
      <c r="I63" s="13">
        <v>0</v>
      </c>
      <c r="J63" s="13">
        <v>0</v>
      </c>
      <c r="K63" s="13">
        <f t="shared" si="1"/>
        <v>2093.8000000000002</v>
      </c>
      <c r="L63" s="15" t="s">
        <v>97</v>
      </c>
    </row>
    <row r="64" spans="1:12" s="32" customFormat="1" ht="35.25" customHeight="1" x14ac:dyDescent="0.3">
      <c r="A64" s="3">
        <v>56</v>
      </c>
      <c r="B64" s="20" t="s">
        <v>98</v>
      </c>
      <c r="C64" s="21" t="s">
        <v>94</v>
      </c>
      <c r="D64" s="3" t="s">
        <v>22</v>
      </c>
      <c r="E64" s="13">
        <v>0</v>
      </c>
      <c r="F64" s="13">
        <v>0</v>
      </c>
      <c r="G64" s="13">
        <v>0</v>
      </c>
      <c r="H64" s="13">
        <v>0</v>
      </c>
      <c r="I64" s="13">
        <v>0</v>
      </c>
      <c r="J64" s="13">
        <v>0</v>
      </c>
      <c r="K64" s="13">
        <v>0</v>
      </c>
      <c r="L64" s="15" t="s">
        <v>20</v>
      </c>
    </row>
    <row r="65" spans="1:12" s="32" customFormat="1" ht="33.75" customHeight="1" x14ac:dyDescent="0.3">
      <c r="A65" s="3">
        <v>57</v>
      </c>
      <c r="B65" s="20" t="s">
        <v>99</v>
      </c>
      <c r="C65" s="21" t="s">
        <v>94</v>
      </c>
      <c r="D65" s="3" t="s">
        <v>19</v>
      </c>
      <c r="E65" s="13">
        <v>0</v>
      </c>
      <c r="F65" s="13">
        <v>0</v>
      </c>
      <c r="G65" s="13">
        <v>0</v>
      </c>
      <c r="H65" s="13">
        <v>0</v>
      </c>
      <c r="I65" s="13">
        <v>0</v>
      </c>
      <c r="J65" s="13">
        <v>0</v>
      </c>
      <c r="K65" s="13">
        <f t="shared" si="1"/>
        <v>0</v>
      </c>
      <c r="L65" s="30" t="s">
        <v>100</v>
      </c>
    </row>
    <row r="66" spans="1:12" s="32" customFormat="1" ht="50.25" customHeight="1" x14ac:dyDescent="0.3">
      <c r="A66" s="3">
        <v>58</v>
      </c>
      <c r="B66" s="20" t="s">
        <v>101</v>
      </c>
      <c r="C66" s="21" t="s">
        <v>102</v>
      </c>
      <c r="D66" s="3" t="s">
        <v>19</v>
      </c>
      <c r="E66" s="13">
        <v>0</v>
      </c>
      <c r="F66" s="13">
        <v>0</v>
      </c>
      <c r="G66" s="13">
        <v>0</v>
      </c>
      <c r="H66" s="13">
        <v>0</v>
      </c>
      <c r="I66" s="13">
        <v>0</v>
      </c>
      <c r="J66" s="13">
        <v>0</v>
      </c>
      <c r="K66" s="13">
        <f t="shared" si="1"/>
        <v>0</v>
      </c>
      <c r="L66" s="33" t="s">
        <v>20</v>
      </c>
    </row>
    <row r="67" spans="1:12" s="32" customFormat="1" ht="63.75" customHeight="1" x14ac:dyDescent="0.3">
      <c r="A67" s="3">
        <v>59</v>
      </c>
      <c r="B67" s="20" t="s">
        <v>103</v>
      </c>
      <c r="C67" s="21" t="s">
        <v>104</v>
      </c>
      <c r="D67" s="3" t="s">
        <v>19</v>
      </c>
      <c r="E67" s="13">
        <v>0</v>
      </c>
      <c r="F67" s="13">
        <v>0</v>
      </c>
      <c r="G67" s="13">
        <v>0</v>
      </c>
      <c r="H67" s="13">
        <v>0</v>
      </c>
      <c r="I67" s="13">
        <v>0</v>
      </c>
      <c r="J67" s="13">
        <v>0</v>
      </c>
      <c r="K67" s="13">
        <f t="shared" si="1"/>
        <v>0</v>
      </c>
      <c r="L67" s="33" t="s">
        <v>20</v>
      </c>
    </row>
    <row r="68" spans="1:12" s="32" customFormat="1" ht="50.25" customHeight="1" x14ac:dyDescent="0.3">
      <c r="A68" s="3">
        <v>60</v>
      </c>
      <c r="B68" s="20" t="s">
        <v>105</v>
      </c>
      <c r="C68" s="21" t="s">
        <v>104</v>
      </c>
      <c r="D68" s="3" t="s">
        <v>19</v>
      </c>
      <c r="E68" s="13">
        <v>0</v>
      </c>
      <c r="F68" s="13">
        <v>0</v>
      </c>
      <c r="G68" s="13">
        <v>0</v>
      </c>
      <c r="H68" s="13">
        <v>0</v>
      </c>
      <c r="I68" s="13">
        <v>0</v>
      </c>
      <c r="J68" s="13">
        <v>0</v>
      </c>
      <c r="K68" s="13">
        <f t="shared" si="1"/>
        <v>0</v>
      </c>
      <c r="L68" s="33" t="s">
        <v>20</v>
      </c>
    </row>
    <row r="69" spans="1:12" ht="33.75" customHeight="1" x14ac:dyDescent="0.3">
      <c r="A69" s="3">
        <v>61</v>
      </c>
      <c r="B69" s="12" t="s">
        <v>106</v>
      </c>
      <c r="C69" s="5" t="s">
        <v>107</v>
      </c>
      <c r="D69" s="3" t="s">
        <v>22</v>
      </c>
      <c r="E69" s="13">
        <v>9600</v>
      </c>
      <c r="F69" s="13">
        <v>26644.91</v>
      </c>
      <c r="G69" s="13">
        <v>3500</v>
      </c>
      <c r="H69" s="13">
        <v>5999.8</v>
      </c>
      <c r="I69" s="13">
        <v>19023.689999999999</v>
      </c>
      <c r="J69" s="13">
        <v>241760.76</v>
      </c>
      <c r="K69" s="13">
        <f t="shared" si="1"/>
        <v>306529.16000000003</v>
      </c>
      <c r="L69" s="15" t="s">
        <v>108</v>
      </c>
    </row>
    <row r="70" spans="1:12" ht="33.75" customHeight="1" x14ac:dyDescent="0.3">
      <c r="A70" s="3">
        <v>62</v>
      </c>
      <c r="B70" s="12" t="s">
        <v>109</v>
      </c>
      <c r="C70" s="5" t="s">
        <v>107</v>
      </c>
      <c r="D70" s="3" t="s">
        <v>22</v>
      </c>
      <c r="E70" s="13">
        <v>0</v>
      </c>
      <c r="F70" s="13">
        <v>0</v>
      </c>
      <c r="G70" s="13">
        <v>0</v>
      </c>
      <c r="H70" s="13">
        <v>0</v>
      </c>
      <c r="I70" s="13">
        <v>0</v>
      </c>
      <c r="J70" s="13">
        <v>0</v>
      </c>
      <c r="K70" s="13">
        <f t="shared" si="1"/>
        <v>0</v>
      </c>
      <c r="L70" s="27" t="s">
        <v>20</v>
      </c>
    </row>
    <row r="71" spans="1:12" ht="32.25" customHeight="1" x14ac:dyDescent="0.3">
      <c r="A71" s="3">
        <v>63</v>
      </c>
      <c r="B71" s="12" t="s">
        <v>110</v>
      </c>
      <c r="C71" s="5" t="s">
        <v>107</v>
      </c>
      <c r="D71" s="3" t="s">
        <v>22</v>
      </c>
      <c r="E71" s="13">
        <v>17791.419999999998</v>
      </c>
      <c r="F71" s="13">
        <v>35034</v>
      </c>
      <c r="G71" s="13">
        <v>2988.79</v>
      </c>
      <c r="H71" s="13">
        <v>0</v>
      </c>
      <c r="I71" s="13">
        <v>0</v>
      </c>
      <c r="J71" s="13">
        <v>494925.04</v>
      </c>
      <c r="K71" s="13">
        <f t="shared" si="1"/>
        <v>550739.25</v>
      </c>
      <c r="L71" s="30" t="s">
        <v>111</v>
      </c>
    </row>
    <row r="72" spans="1:12" ht="32.25" customHeight="1" x14ac:dyDescent="0.3">
      <c r="A72" s="3">
        <v>64</v>
      </c>
      <c r="B72" s="12" t="s">
        <v>112</v>
      </c>
      <c r="C72" s="5" t="s">
        <v>107</v>
      </c>
      <c r="D72" s="3" t="s">
        <v>22</v>
      </c>
      <c r="E72" s="13">
        <v>82218.5</v>
      </c>
      <c r="F72" s="13">
        <v>1376638.06</v>
      </c>
      <c r="G72" s="13">
        <v>0</v>
      </c>
      <c r="H72" s="13">
        <v>591600</v>
      </c>
      <c r="I72" s="13">
        <v>0</v>
      </c>
      <c r="J72" s="13">
        <v>14247278.33</v>
      </c>
      <c r="K72" s="13">
        <f t="shared" si="1"/>
        <v>16297734.890000001</v>
      </c>
      <c r="L72" s="30" t="s">
        <v>113</v>
      </c>
    </row>
    <row r="73" spans="1:12" ht="36" customHeight="1" x14ac:dyDescent="0.3">
      <c r="A73" s="3">
        <v>65</v>
      </c>
      <c r="B73" s="20" t="s">
        <v>114</v>
      </c>
      <c r="C73" s="5" t="s">
        <v>107</v>
      </c>
      <c r="D73" s="21" t="s">
        <v>22</v>
      </c>
      <c r="E73" s="22">
        <v>27800</v>
      </c>
      <c r="F73" s="22">
        <v>31449.99</v>
      </c>
      <c r="G73" s="22">
        <v>0</v>
      </c>
      <c r="H73" s="22">
        <v>0</v>
      </c>
      <c r="I73" s="22">
        <v>6190</v>
      </c>
      <c r="J73" s="22">
        <v>232800</v>
      </c>
      <c r="K73" s="13">
        <f t="shared" si="1"/>
        <v>298239.99</v>
      </c>
      <c r="L73" s="30" t="s">
        <v>115</v>
      </c>
    </row>
    <row r="74" spans="1:12" ht="51" customHeight="1" x14ac:dyDescent="0.3">
      <c r="A74" s="3">
        <v>66</v>
      </c>
      <c r="B74" s="20" t="s">
        <v>116</v>
      </c>
      <c r="C74" s="5" t="s">
        <v>107</v>
      </c>
      <c r="D74" s="21" t="s">
        <v>22</v>
      </c>
      <c r="E74" s="22">
        <v>14967.56</v>
      </c>
      <c r="F74" s="22">
        <v>11399.78</v>
      </c>
      <c r="G74" s="22">
        <v>0</v>
      </c>
      <c r="H74" s="22">
        <v>0</v>
      </c>
      <c r="I74" s="22">
        <v>0</v>
      </c>
      <c r="J74" s="22">
        <v>49508.800000000003</v>
      </c>
      <c r="K74" s="13">
        <f t="shared" si="1"/>
        <v>75876.14</v>
      </c>
      <c r="L74" s="30" t="s">
        <v>117</v>
      </c>
    </row>
    <row r="75" spans="1:12" ht="51" customHeight="1" x14ac:dyDescent="0.3">
      <c r="A75" s="3">
        <v>67</v>
      </c>
      <c r="B75" s="20" t="s">
        <v>118</v>
      </c>
      <c r="C75" s="5" t="s">
        <v>107</v>
      </c>
      <c r="D75" s="21" t="s">
        <v>22</v>
      </c>
      <c r="E75" s="22">
        <v>30285.8</v>
      </c>
      <c r="F75" s="22">
        <v>1575.085</v>
      </c>
      <c r="G75" s="22">
        <v>16831.82</v>
      </c>
      <c r="H75" s="22">
        <v>0</v>
      </c>
      <c r="I75" s="22">
        <v>0</v>
      </c>
      <c r="J75" s="22">
        <v>334551.78999999998</v>
      </c>
      <c r="K75" s="13">
        <f t="shared" si="1"/>
        <v>383244.495</v>
      </c>
      <c r="L75" s="33" t="s">
        <v>20</v>
      </c>
    </row>
    <row r="76" spans="1:12" ht="51" customHeight="1" x14ac:dyDescent="0.3">
      <c r="A76" s="3">
        <v>68</v>
      </c>
      <c r="B76" s="20" t="s">
        <v>119</v>
      </c>
      <c r="C76" s="5" t="s">
        <v>107</v>
      </c>
      <c r="D76" s="21" t="s">
        <v>22</v>
      </c>
      <c r="E76" s="22">
        <v>0</v>
      </c>
      <c r="F76" s="22">
        <v>0</v>
      </c>
      <c r="G76" s="22">
        <v>0</v>
      </c>
      <c r="H76" s="22">
        <v>50000</v>
      </c>
      <c r="I76" s="22">
        <v>0</v>
      </c>
      <c r="J76" s="22">
        <v>58560.2</v>
      </c>
      <c r="K76" s="13">
        <f t="shared" si="1"/>
        <v>108560.2</v>
      </c>
      <c r="L76" s="30" t="s">
        <v>120</v>
      </c>
    </row>
    <row r="77" spans="1:12" ht="36.75" customHeight="1" x14ac:dyDescent="0.3">
      <c r="A77" s="3">
        <v>69</v>
      </c>
      <c r="B77" s="20" t="s">
        <v>121</v>
      </c>
      <c r="C77" s="5" t="s">
        <v>107</v>
      </c>
      <c r="D77" s="21" t="s">
        <v>22</v>
      </c>
      <c r="E77" s="22">
        <v>0</v>
      </c>
      <c r="F77" s="22">
        <v>21909.96</v>
      </c>
      <c r="G77" s="22">
        <v>71228</v>
      </c>
      <c r="H77" s="22">
        <v>46638.92</v>
      </c>
      <c r="I77" s="22">
        <v>10440</v>
      </c>
      <c r="J77" s="22">
        <v>149976.44</v>
      </c>
      <c r="K77" s="13">
        <f t="shared" si="1"/>
        <v>300193.32</v>
      </c>
      <c r="L77" s="34" t="s">
        <v>122</v>
      </c>
    </row>
    <row r="78" spans="1:12" ht="36.75" customHeight="1" x14ac:dyDescent="0.3">
      <c r="A78" s="3">
        <v>70</v>
      </c>
      <c r="B78" s="20" t="s">
        <v>123</v>
      </c>
      <c r="C78" s="5" t="s">
        <v>107</v>
      </c>
      <c r="D78" s="21" t="s">
        <v>22</v>
      </c>
      <c r="E78" s="22">
        <v>37700</v>
      </c>
      <c r="F78" s="22">
        <v>8118.49</v>
      </c>
      <c r="G78" s="22">
        <v>0</v>
      </c>
      <c r="H78" s="22">
        <v>0</v>
      </c>
      <c r="I78" s="22">
        <v>0</v>
      </c>
      <c r="J78" s="22">
        <v>144948.20000000001</v>
      </c>
      <c r="K78" s="13">
        <f t="shared" si="1"/>
        <v>190766.69</v>
      </c>
      <c r="L78" s="35" t="s">
        <v>20</v>
      </c>
    </row>
    <row r="79" spans="1:12" ht="54" customHeight="1" x14ac:dyDescent="0.3">
      <c r="A79" s="3">
        <v>71</v>
      </c>
      <c r="B79" s="20" t="s">
        <v>124</v>
      </c>
      <c r="C79" s="5" t="s">
        <v>107</v>
      </c>
      <c r="D79" s="21" t="s">
        <v>22</v>
      </c>
      <c r="E79" s="22">
        <v>900</v>
      </c>
      <c r="F79" s="22">
        <v>37347</v>
      </c>
      <c r="G79" s="22">
        <v>0</v>
      </c>
      <c r="H79" s="22">
        <v>6641</v>
      </c>
      <c r="I79" s="22">
        <v>0</v>
      </c>
      <c r="J79" s="22">
        <v>424764</v>
      </c>
      <c r="K79" s="13">
        <f t="shared" si="1"/>
        <v>469652</v>
      </c>
      <c r="L79" s="34" t="s">
        <v>125</v>
      </c>
    </row>
    <row r="80" spans="1:12" ht="37.5" customHeight="1" x14ac:dyDescent="0.3">
      <c r="A80" s="3">
        <v>72</v>
      </c>
      <c r="B80" s="36" t="s">
        <v>126</v>
      </c>
      <c r="C80" s="5" t="s">
        <v>107</v>
      </c>
      <c r="D80" s="21" t="s">
        <v>22</v>
      </c>
      <c r="E80" s="13">
        <v>11928.14</v>
      </c>
      <c r="F80" s="13">
        <v>2436.33</v>
      </c>
      <c r="G80" s="13">
        <v>14836.76</v>
      </c>
      <c r="H80" s="13">
        <v>600.29999999999995</v>
      </c>
      <c r="I80" s="13">
        <v>0</v>
      </c>
      <c r="J80" s="13">
        <v>754</v>
      </c>
      <c r="K80" s="13">
        <f t="shared" si="1"/>
        <v>30555.53</v>
      </c>
      <c r="L80" s="30" t="s">
        <v>127</v>
      </c>
    </row>
    <row r="81" spans="1:12" ht="44.25" customHeight="1" x14ac:dyDescent="0.3">
      <c r="A81" s="3">
        <v>73</v>
      </c>
      <c r="B81" s="37" t="s">
        <v>128</v>
      </c>
      <c r="C81" s="5" t="s">
        <v>107</v>
      </c>
      <c r="D81" s="6" t="s">
        <v>22</v>
      </c>
      <c r="E81" s="22">
        <f>654.62+900+1800+949.49</f>
        <v>4304.1099999999997</v>
      </c>
      <c r="F81" s="22">
        <f>3990.4+5220+6496+747.01</f>
        <v>16453.41</v>
      </c>
      <c r="G81" s="22">
        <v>1038.9100000000001</v>
      </c>
      <c r="H81" s="22">
        <v>0</v>
      </c>
      <c r="I81" s="22">
        <v>0</v>
      </c>
      <c r="J81" s="22">
        <f>20000+59729+36.02+1856</f>
        <v>81621.02</v>
      </c>
      <c r="K81" s="13">
        <f t="shared" si="1"/>
        <v>103417.45000000001</v>
      </c>
      <c r="L81" s="6" t="s">
        <v>20</v>
      </c>
    </row>
    <row r="82" spans="1:12" ht="44.25" customHeight="1" x14ac:dyDescent="0.3">
      <c r="A82" s="3">
        <v>74</v>
      </c>
      <c r="B82" s="37" t="s">
        <v>129</v>
      </c>
      <c r="C82" s="5" t="s">
        <v>107</v>
      </c>
      <c r="D82" s="6" t="s">
        <v>22</v>
      </c>
      <c r="E82" s="22">
        <v>96.05</v>
      </c>
      <c r="F82" s="22">
        <v>685.88</v>
      </c>
      <c r="G82" s="22">
        <v>959.56</v>
      </c>
      <c r="H82" s="22">
        <v>2320</v>
      </c>
      <c r="I82" s="22">
        <v>6000</v>
      </c>
      <c r="J82" s="22">
        <v>503952.56</v>
      </c>
      <c r="K82" s="13">
        <f>SUM(E82:J82)</f>
        <v>514014.05</v>
      </c>
      <c r="L82" s="6" t="s">
        <v>20</v>
      </c>
    </row>
    <row r="83" spans="1:12" ht="44.25" customHeight="1" x14ac:dyDescent="0.3">
      <c r="A83" s="3">
        <v>75</v>
      </c>
      <c r="B83" s="37" t="s">
        <v>130</v>
      </c>
      <c r="C83" s="5" t="s">
        <v>107</v>
      </c>
      <c r="D83" s="6" t="s">
        <v>22</v>
      </c>
      <c r="E83" s="22">
        <v>55586</v>
      </c>
      <c r="F83" s="22">
        <v>10586</v>
      </c>
      <c r="G83" s="22">
        <v>6915</v>
      </c>
      <c r="H83" s="22">
        <v>0</v>
      </c>
      <c r="I83" s="22">
        <v>0</v>
      </c>
      <c r="J83" s="22">
        <v>153463</v>
      </c>
      <c r="K83" s="13">
        <f t="shared" si="1"/>
        <v>226550</v>
      </c>
      <c r="L83" s="38" t="s">
        <v>131</v>
      </c>
    </row>
    <row r="84" spans="1:12" ht="30.75" customHeight="1" x14ac:dyDescent="0.3">
      <c r="A84" s="3">
        <v>76</v>
      </c>
      <c r="B84" s="36" t="s">
        <v>132</v>
      </c>
      <c r="C84" s="5" t="s">
        <v>107</v>
      </c>
      <c r="D84" s="21" t="s">
        <v>22</v>
      </c>
      <c r="E84" s="22">
        <v>114145.65</v>
      </c>
      <c r="F84" s="22">
        <v>26281.78</v>
      </c>
      <c r="G84" s="22">
        <v>0</v>
      </c>
      <c r="H84" s="22">
        <v>0</v>
      </c>
      <c r="I84" s="22">
        <v>2185</v>
      </c>
      <c r="J84" s="22">
        <v>42487.42</v>
      </c>
      <c r="K84" s="13">
        <f t="shared" si="1"/>
        <v>185099.84999999998</v>
      </c>
      <c r="L84" s="30" t="s">
        <v>133</v>
      </c>
    </row>
    <row r="85" spans="1:12" ht="39.75" customHeight="1" x14ac:dyDescent="0.3">
      <c r="A85" s="3">
        <v>77</v>
      </c>
      <c r="B85" s="20" t="s">
        <v>134</v>
      </c>
      <c r="C85" s="5" t="s">
        <v>107</v>
      </c>
      <c r="D85" s="21" t="s">
        <v>22</v>
      </c>
      <c r="E85" s="22">
        <v>3849.81</v>
      </c>
      <c r="F85" s="22">
        <v>46613.97</v>
      </c>
      <c r="G85" s="22">
        <v>71896.800000000003</v>
      </c>
      <c r="H85" s="22">
        <v>0</v>
      </c>
      <c r="I85" s="22">
        <v>51900</v>
      </c>
      <c r="J85" s="22">
        <v>548878.84</v>
      </c>
      <c r="K85" s="13">
        <f t="shared" si="1"/>
        <v>723139.41999999993</v>
      </c>
      <c r="L85" s="30" t="s">
        <v>135</v>
      </c>
    </row>
    <row r="86" spans="1:12" ht="43.5" customHeight="1" x14ac:dyDescent="0.3">
      <c r="A86" s="3">
        <v>78</v>
      </c>
      <c r="B86" s="20" t="s">
        <v>136</v>
      </c>
      <c r="C86" s="5" t="s">
        <v>107</v>
      </c>
      <c r="D86" s="21" t="s">
        <v>22</v>
      </c>
      <c r="E86" s="13">
        <v>4367.3999999999996</v>
      </c>
      <c r="F86" s="13">
        <v>18390.259999999998</v>
      </c>
      <c r="G86" s="22">
        <v>0</v>
      </c>
      <c r="H86" s="13">
        <v>82550</v>
      </c>
      <c r="I86" s="13">
        <v>40900</v>
      </c>
      <c r="J86" s="13">
        <v>264679.71000000002</v>
      </c>
      <c r="K86" s="13">
        <f t="shared" si="1"/>
        <v>410887.37</v>
      </c>
      <c r="L86" s="33" t="s">
        <v>20</v>
      </c>
    </row>
    <row r="87" spans="1:12" ht="33.75" customHeight="1" x14ac:dyDescent="0.3">
      <c r="A87" s="3">
        <v>79</v>
      </c>
      <c r="B87" s="20" t="s">
        <v>137</v>
      </c>
      <c r="C87" s="5" t="s">
        <v>107</v>
      </c>
      <c r="D87" s="21" t="s">
        <v>22</v>
      </c>
      <c r="E87" s="13">
        <v>30000</v>
      </c>
      <c r="F87" s="13">
        <v>50000</v>
      </c>
      <c r="G87" s="22">
        <v>5000</v>
      </c>
      <c r="H87" s="13">
        <v>15000</v>
      </c>
      <c r="I87" s="13">
        <v>0</v>
      </c>
      <c r="J87" s="13">
        <v>0</v>
      </c>
      <c r="K87" s="13">
        <f t="shared" si="1"/>
        <v>100000</v>
      </c>
      <c r="L87" s="30"/>
    </row>
    <row r="88" spans="1:12" ht="36.75" customHeight="1" x14ac:dyDescent="0.3">
      <c r="A88" s="3">
        <v>80</v>
      </c>
      <c r="B88" s="20" t="s">
        <v>138</v>
      </c>
      <c r="C88" s="5" t="s">
        <v>107</v>
      </c>
      <c r="D88" s="21" t="s">
        <v>22</v>
      </c>
      <c r="E88" s="22">
        <v>25186.85</v>
      </c>
      <c r="F88" s="22">
        <v>50369.33</v>
      </c>
      <c r="G88" s="22">
        <v>0</v>
      </c>
      <c r="H88" s="22">
        <v>0</v>
      </c>
      <c r="I88" s="22">
        <v>0</v>
      </c>
      <c r="J88" s="22">
        <v>14476.8</v>
      </c>
      <c r="K88" s="13">
        <f t="shared" si="1"/>
        <v>90032.98</v>
      </c>
      <c r="L88" s="30" t="s">
        <v>139</v>
      </c>
    </row>
    <row r="89" spans="1:12" ht="36" customHeight="1" x14ac:dyDescent="0.3">
      <c r="A89" s="3">
        <v>81</v>
      </c>
      <c r="B89" s="20" t="s">
        <v>140</v>
      </c>
      <c r="C89" s="5" t="s">
        <v>107</v>
      </c>
      <c r="D89" s="21" t="s">
        <v>22</v>
      </c>
      <c r="E89" s="22">
        <v>5726</v>
      </c>
      <c r="F89" s="22">
        <v>4881.2</v>
      </c>
      <c r="G89" s="22">
        <v>0</v>
      </c>
      <c r="H89" s="22">
        <v>6296</v>
      </c>
      <c r="I89" s="22">
        <v>0</v>
      </c>
      <c r="J89" s="22">
        <v>0</v>
      </c>
      <c r="K89" s="13">
        <f t="shared" si="1"/>
        <v>16903.2</v>
      </c>
      <c r="L89" s="30" t="s">
        <v>141</v>
      </c>
    </row>
    <row r="90" spans="1:12" ht="36" customHeight="1" x14ac:dyDescent="0.3">
      <c r="A90" s="3">
        <v>82</v>
      </c>
      <c r="B90" s="20" t="s">
        <v>142</v>
      </c>
      <c r="C90" s="5" t="s">
        <v>107</v>
      </c>
      <c r="D90" s="21" t="s">
        <v>19</v>
      </c>
      <c r="E90" s="22">
        <v>0</v>
      </c>
      <c r="F90" s="22">
        <v>0</v>
      </c>
      <c r="G90" s="22">
        <v>0</v>
      </c>
      <c r="H90" s="22">
        <v>0</v>
      </c>
      <c r="I90" s="22">
        <v>0</v>
      </c>
      <c r="J90" s="22"/>
      <c r="K90" s="13">
        <v>0</v>
      </c>
      <c r="L90" s="33" t="s">
        <v>20</v>
      </c>
    </row>
    <row r="91" spans="1:12" ht="36" customHeight="1" x14ac:dyDescent="0.3">
      <c r="A91" s="3">
        <v>83</v>
      </c>
      <c r="B91" s="20" t="s">
        <v>143</v>
      </c>
      <c r="C91" s="5" t="s">
        <v>107</v>
      </c>
      <c r="D91" s="21" t="s">
        <v>22</v>
      </c>
      <c r="E91" s="22">
        <v>12400</v>
      </c>
      <c r="F91" s="22">
        <v>21500</v>
      </c>
      <c r="G91" s="22">
        <v>0</v>
      </c>
      <c r="H91" s="22">
        <v>0</v>
      </c>
      <c r="I91" s="22">
        <v>0</v>
      </c>
      <c r="J91" s="22">
        <v>0</v>
      </c>
      <c r="K91" s="13">
        <f t="shared" si="1"/>
        <v>33900</v>
      </c>
      <c r="L91" s="30" t="s">
        <v>144</v>
      </c>
    </row>
    <row r="92" spans="1:12" ht="38.25" customHeight="1" x14ac:dyDescent="0.3">
      <c r="A92" s="3">
        <v>84</v>
      </c>
      <c r="B92" s="20" t="s">
        <v>145</v>
      </c>
      <c r="C92" s="5" t="s">
        <v>107</v>
      </c>
      <c r="D92" s="21" t="s">
        <v>22</v>
      </c>
      <c r="E92" s="22">
        <v>0</v>
      </c>
      <c r="F92" s="22">
        <v>9800.84</v>
      </c>
      <c r="G92" s="22">
        <v>0</v>
      </c>
      <c r="H92" s="22">
        <v>0</v>
      </c>
      <c r="I92" s="22">
        <v>0</v>
      </c>
      <c r="J92" s="22">
        <v>33250.269999999997</v>
      </c>
      <c r="K92" s="13">
        <f t="shared" si="1"/>
        <v>43051.11</v>
      </c>
      <c r="L92" s="33" t="s">
        <v>20</v>
      </c>
    </row>
    <row r="93" spans="1:12" ht="42.75" customHeight="1" x14ac:dyDescent="0.3">
      <c r="A93" s="3">
        <v>85</v>
      </c>
      <c r="B93" s="20" t="s">
        <v>146</v>
      </c>
      <c r="C93" s="5" t="s">
        <v>107</v>
      </c>
      <c r="D93" s="21" t="s">
        <v>22</v>
      </c>
      <c r="E93" s="22">
        <f>21000+3230</f>
        <v>24230</v>
      </c>
      <c r="F93" s="22">
        <v>6064</v>
      </c>
      <c r="G93" s="22">
        <v>0</v>
      </c>
      <c r="H93" s="22">
        <v>0</v>
      </c>
      <c r="I93" s="22">
        <v>0</v>
      </c>
      <c r="J93" s="22">
        <v>23512</v>
      </c>
      <c r="K93" s="13">
        <f t="shared" si="1"/>
        <v>53806</v>
      </c>
      <c r="L93" s="30" t="s">
        <v>147</v>
      </c>
    </row>
    <row r="94" spans="1:12" ht="42.75" customHeight="1" x14ac:dyDescent="0.3">
      <c r="A94" s="3">
        <v>86</v>
      </c>
      <c r="B94" s="20" t="s">
        <v>148</v>
      </c>
      <c r="C94" s="5" t="s">
        <v>107</v>
      </c>
      <c r="D94" s="21" t="s">
        <v>22</v>
      </c>
      <c r="E94" s="22">
        <v>1514.98</v>
      </c>
      <c r="F94" s="22">
        <v>9717.5</v>
      </c>
      <c r="G94" s="22">
        <v>2351</v>
      </c>
      <c r="H94" s="22">
        <v>1188.01</v>
      </c>
      <c r="I94" s="22">
        <v>0</v>
      </c>
      <c r="J94" s="22">
        <v>109973.75999999999</v>
      </c>
      <c r="K94" s="13">
        <f>SUM(E94:J94)</f>
        <v>124745.25</v>
      </c>
      <c r="L94" s="33" t="s">
        <v>20</v>
      </c>
    </row>
    <row r="95" spans="1:12" ht="42.75" customHeight="1" x14ac:dyDescent="0.3">
      <c r="A95" s="3">
        <v>87</v>
      </c>
      <c r="B95" s="20" t="s">
        <v>149</v>
      </c>
      <c r="C95" s="21" t="s">
        <v>150</v>
      </c>
      <c r="D95" s="21" t="s">
        <v>22</v>
      </c>
      <c r="E95" s="22">
        <v>0</v>
      </c>
      <c r="F95" s="22">
        <v>7454</v>
      </c>
      <c r="G95" s="22">
        <v>0</v>
      </c>
      <c r="H95" s="22">
        <v>0</v>
      </c>
      <c r="I95" s="22">
        <v>0</v>
      </c>
      <c r="J95" s="22">
        <v>0</v>
      </c>
      <c r="K95" s="13">
        <f>SUM(E95:J95)</f>
        <v>7454</v>
      </c>
      <c r="L95" s="33" t="s">
        <v>20</v>
      </c>
    </row>
    <row r="96" spans="1:12" ht="43.5" customHeight="1" x14ac:dyDescent="0.3">
      <c r="A96" s="3">
        <v>88</v>
      </c>
      <c r="B96" s="20" t="s">
        <v>151</v>
      </c>
      <c r="C96" s="21" t="s">
        <v>150</v>
      </c>
      <c r="D96" s="21" t="s">
        <v>19</v>
      </c>
      <c r="E96" s="22">
        <v>0</v>
      </c>
      <c r="F96" s="22">
        <v>0</v>
      </c>
      <c r="G96" s="22">
        <v>0</v>
      </c>
      <c r="H96" s="22">
        <v>0</v>
      </c>
      <c r="I96" s="22">
        <v>0</v>
      </c>
      <c r="J96" s="22">
        <v>0</v>
      </c>
      <c r="K96" s="13">
        <f t="shared" si="1"/>
        <v>0</v>
      </c>
      <c r="L96" s="30" t="s">
        <v>152</v>
      </c>
    </row>
    <row r="97" spans="1:12" ht="48.75" customHeight="1" x14ac:dyDescent="0.3">
      <c r="A97" s="3">
        <v>89</v>
      </c>
      <c r="B97" s="20" t="s">
        <v>153</v>
      </c>
      <c r="C97" s="21" t="s">
        <v>150</v>
      </c>
      <c r="D97" s="3" t="s">
        <v>22</v>
      </c>
      <c r="E97" s="22">
        <v>3350</v>
      </c>
      <c r="F97" s="22">
        <v>4705</v>
      </c>
      <c r="G97" s="13">
        <v>0</v>
      </c>
      <c r="H97" s="13">
        <v>0</v>
      </c>
      <c r="I97" s="13">
        <v>0</v>
      </c>
      <c r="J97" s="22">
        <v>11050</v>
      </c>
      <c r="K97" s="13">
        <f t="shared" si="1"/>
        <v>19105</v>
      </c>
      <c r="L97" s="40" t="s">
        <v>154</v>
      </c>
    </row>
    <row r="98" spans="1:12" ht="48.75" customHeight="1" x14ac:dyDescent="0.3">
      <c r="A98" s="3">
        <v>90</v>
      </c>
      <c r="B98" s="20" t="s">
        <v>155</v>
      </c>
      <c r="C98" s="21" t="s">
        <v>150</v>
      </c>
      <c r="D98" s="3" t="s">
        <v>22</v>
      </c>
      <c r="E98" s="22">
        <v>200</v>
      </c>
      <c r="F98" s="22">
        <v>0</v>
      </c>
      <c r="G98" s="13">
        <v>0</v>
      </c>
      <c r="H98" s="13">
        <v>0</v>
      </c>
      <c r="I98" s="13">
        <v>0</v>
      </c>
      <c r="J98" s="22">
        <v>12452</v>
      </c>
      <c r="K98" s="13">
        <f>SUM(E98:J98)</f>
        <v>12652</v>
      </c>
      <c r="L98" s="30" t="s">
        <v>156</v>
      </c>
    </row>
    <row r="99" spans="1:12" ht="48.75" customHeight="1" x14ac:dyDescent="0.3">
      <c r="A99" s="3">
        <v>91</v>
      </c>
      <c r="B99" s="20" t="s">
        <v>157</v>
      </c>
      <c r="C99" s="21" t="s">
        <v>150</v>
      </c>
      <c r="D99" s="3" t="s">
        <v>22</v>
      </c>
      <c r="E99" s="22">
        <v>105294.56</v>
      </c>
      <c r="F99" s="22">
        <v>49330.06</v>
      </c>
      <c r="G99" s="13">
        <v>0</v>
      </c>
      <c r="H99" s="13">
        <v>0</v>
      </c>
      <c r="I99" s="13">
        <v>0</v>
      </c>
      <c r="J99" s="22">
        <v>8120</v>
      </c>
      <c r="K99" s="13">
        <f>SUM(E99:J99)</f>
        <v>162744.62</v>
      </c>
      <c r="L99" s="30" t="s">
        <v>158</v>
      </c>
    </row>
    <row r="100" spans="1:12" ht="48.75" customHeight="1" x14ac:dyDescent="0.3">
      <c r="A100" s="3">
        <v>92</v>
      </c>
      <c r="B100" s="20" t="s">
        <v>174</v>
      </c>
      <c r="C100" s="21" t="s">
        <v>150</v>
      </c>
      <c r="D100" s="3" t="s">
        <v>19</v>
      </c>
      <c r="E100" s="22">
        <v>0</v>
      </c>
      <c r="F100" s="22">
        <v>0</v>
      </c>
      <c r="G100" s="13">
        <v>0</v>
      </c>
      <c r="H100" s="13">
        <v>0</v>
      </c>
      <c r="I100" s="13">
        <v>0</v>
      </c>
      <c r="J100" s="22">
        <v>0</v>
      </c>
      <c r="K100" s="13">
        <f>SUM(E100:J100)</f>
        <v>0</v>
      </c>
      <c r="L100" s="65" t="s">
        <v>176</v>
      </c>
    </row>
    <row r="101" spans="1:12" ht="37.5" customHeight="1" x14ac:dyDescent="0.3">
      <c r="A101" s="3">
        <v>93</v>
      </c>
      <c r="B101" s="36" t="s">
        <v>159</v>
      </c>
      <c r="C101" s="21" t="s">
        <v>150</v>
      </c>
      <c r="D101" s="3" t="s">
        <v>22</v>
      </c>
      <c r="E101" s="61">
        <v>14905.36</v>
      </c>
      <c r="F101" s="13">
        <v>690</v>
      </c>
      <c r="G101" s="61">
        <v>731.89</v>
      </c>
      <c r="H101" s="13">
        <v>0</v>
      </c>
      <c r="I101" s="13">
        <v>0</v>
      </c>
      <c r="J101" s="13">
        <v>0</v>
      </c>
      <c r="K101" s="13">
        <f>SUM(E101:J101)</f>
        <v>16327.25</v>
      </c>
      <c r="L101" s="21" t="s">
        <v>133</v>
      </c>
    </row>
    <row r="102" spans="1:12" ht="44.25" customHeight="1" x14ac:dyDescent="0.3">
      <c r="A102" s="3">
        <v>94</v>
      </c>
      <c r="B102" s="20" t="s">
        <v>160</v>
      </c>
      <c r="C102" s="21" t="s">
        <v>150</v>
      </c>
      <c r="D102" s="3" t="s">
        <v>22</v>
      </c>
      <c r="E102" s="13">
        <v>2500</v>
      </c>
      <c r="F102" s="13">
        <v>0</v>
      </c>
      <c r="G102" s="13">
        <v>889.72</v>
      </c>
      <c r="H102" s="13">
        <v>3555</v>
      </c>
      <c r="I102" s="13">
        <v>0</v>
      </c>
      <c r="J102" s="13">
        <v>121937.71</v>
      </c>
      <c r="K102" s="13">
        <f>SUM(E102:J102)</f>
        <v>128882.43000000001</v>
      </c>
      <c r="L102" s="15" t="s">
        <v>161</v>
      </c>
    </row>
    <row r="103" spans="1:12" ht="21.75" customHeight="1" x14ac:dyDescent="0.3">
      <c r="E103" s="45"/>
      <c r="F103" s="45"/>
      <c r="G103" s="45"/>
      <c r="H103" s="45"/>
      <c r="I103" s="45"/>
      <c r="J103" s="45"/>
      <c r="K103" s="45"/>
    </row>
    <row r="104" spans="1:12" ht="41.25" customHeight="1" x14ac:dyDescent="0.3">
      <c r="E104" s="10">
        <f t="shared" ref="E104:J104" si="2">SUM(E9:E103)</f>
        <v>10920444.410000002</v>
      </c>
      <c r="F104" s="10">
        <f t="shared" si="2"/>
        <v>14720257.045000004</v>
      </c>
      <c r="G104" s="10">
        <f t="shared" si="2"/>
        <v>981471.34000000008</v>
      </c>
      <c r="H104" s="10">
        <f t="shared" si="2"/>
        <v>4493832.2299999995</v>
      </c>
      <c r="I104" s="10">
        <f t="shared" si="2"/>
        <v>136638.69</v>
      </c>
      <c r="J104" s="10">
        <f t="shared" si="2"/>
        <v>18541446.550000001</v>
      </c>
      <c r="K104" s="10">
        <f>SUM(K9:K103)</f>
        <v>49794090.264999993</v>
      </c>
    </row>
    <row r="105" spans="1:12" ht="33.75" customHeight="1" x14ac:dyDescent="0.3"/>
    <row r="106" spans="1:12" ht="18" customHeight="1" x14ac:dyDescent="0.3"/>
    <row r="107" spans="1:12" ht="39.75" customHeight="1" x14ac:dyDescent="0.3"/>
    <row r="108" spans="1:12" ht="39" customHeight="1" x14ac:dyDescent="0.3"/>
    <row r="109" spans="1:12" ht="20.25" customHeight="1" x14ac:dyDescent="0.3"/>
    <row r="110" spans="1:12" s="32" customFormat="1" ht="36.75" customHeight="1" x14ac:dyDescent="0.3">
      <c r="B110" s="1"/>
      <c r="C110" s="1"/>
      <c r="D110" s="1"/>
      <c r="E110" s="1"/>
      <c r="F110" s="1"/>
      <c r="G110" s="1"/>
      <c r="H110" s="1"/>
      <c r="I110" s="1"/>
      <c r="J110" s="1"/>
      <c r="K110" s="1"/>
      <c r="L110" s="1"/>
    </row>
    <row r="111" spans="1:12" s="32" customFormat="1" ht="36.75" customHeight="1" x14ac:dyDescent="0.3">
      <c r="B111" s="1"/>
      <c r="C111" s="1"/>
      <c r="D111" s="1"/>
      <c r="E111" s="1"/>
      <c r="F111" s="1"/>
      <c r="G111" s="1"/>
      <c r="H111" s="1"/>
      <c r="I111" s="1"/>
      <c r="J111" s="1"/>
      <c r="K111" s="1"/>
      <c r="L111" s="1"/>
    </row>
    <row r="112" spans="1:12" s="32" customFormat="1" ht="48.75" customHeight="1" x14ac:dyDescent="0.3">
      <c r="B112" s="1"/>
      <c r="C112" s="1"/>
      <c r="D112" s="1"/>
      <c r="E112" s="1"/>
      <c r="F112" s="1"/>
      <c r="G112" s="1"/>
      <c r="H112" s="1"/>
      <c r="I112" s="1"/>
      <c r="J112" s="1"/>
      <c r="K112" s="1"/>
      <c r="L112" s="1"/>
    </row>
    <row r="113" ht="47.25" customHeight="1" x14ac:dyDescent="0.3"/>
    <row r="114" ht="24" customHeight="1" x14ac:dyDescent="0.3"/>
    <row r="115" ht="135.75" customHeight="1" x14ac:dyDescent="0.3"/>
    <row r="116" ht="21.75" customHeight="1" x14ac:dyDescent="0.3"/>
  </sheetData>
  <autoFilter ref="B8:C102"/>
  <mergeCells count="4">
    <mergeCell ref="A1:L6"/>
    <mergeCell ref="A7:D7"/>
    <mergeCell ref="E7:K7"/>
    <mergeCell ref="L7:L8"/>
  </mergeCells>
  <dataValidations count="1">
    <dataValidation type="list" allowBlank="1" showInputMessage="1" prompt="Selecciona" sqref="D18:D21">
      <formula1>#REF!</formula1>
    </dataValidation>
  </dataValidations>
  <hyperlinks>
    <hyperlink ref="L18" r:id="rId1"/>
    <hyperlink ref="L84" r:id="rId2"/>
    <hyperlink ref="L63" r:id="rId3"/>
    <hyperlink ref="L57" r:id="rId4"/>
    <hyperlink ref="L48" r:id="rId5"/>
    <hyperlink ref="L88" r:id="rId6"/>
    <hyperlink ref="L86" r:id="rId7" display="http://www.pueblonuevo.gob.mx/"/>
    <hyperlink ref="L56" r:id="rId8"/>
    <hyperlink ref="L69" r:id="rId9"/>
    <hyperlink ref="L85" r:id="rId10"/>
    <hyperlink ref="L73" r:id="rId11"/>
    <hyperlink ref="L80" r:id="rId12"/>
    <hyperlink ref="L93" r:id="rId13"/>
    <hyperlink ref="L77" r:id="rId14"/>
    <hyperlink ref="L54" r:id="rId15"/>
    <hyperlink ref="L10" r:id="rId16"/>
    <hyperlink ref="L74" r:id="rId17"/>
    <hyperlink ref="L59" r:id="rId18"/>
    <hyperlink ref="L55" r:id="rId19"/>
    <hyperlink ref="L79" r:id="rId20" display="https://www.facebook.com/nombrededios19.22/"/>
    <hyperlink ref="L65" r:id="rId21"/>
    <hyperlink ref="L21" r:id="rId22"/>
    <hyperlink ref="L91" r:id="rId23"/>
    <hyperlink ref="L83" r:id="rId24"/>
    <hyperlink ref="L98" r:id="rId25"/>
    <hyperlink ref="L102" r:id="rId26"/>
    <hyperlink ref="L99" r:id="rId27"/>
    <hyperlink ref="L52" r:id="rId28" display="http://pjdgo.gob.mx/transparencia/UnidadTransparencia/2020/TRANSPARENCIA COVID-19.xlsx"/>
    <hyperlink ref="L11" r:id="rId29"/>
    <hyperlink ref="L72" r:id="rId30"/>
    <hyperlink ref="L76" r:id="rId31"/>
    <hyperlink ref="L62" r:id="rId32" location="inicio"/>
    <hyperlink ref="L33" r:id="rId33"/>
    <hyperlink ref="L100" r:id="rId34"/>
  </hyperlinks>
  <pageMargins left="0.75" right="0.75" top="1" bottom="1" header="0.5" footer="0.5"/>
  <pageSetup orientation="portrait" verticalDpi="90" r:id="rId35"/>
  <drawing r:id="rId36"/>
  <legacyDrawing r:id="rId37"/>
  <extLst>
    <ext xmlns:x14="http://schemas.microsoft.com/office/spreadsheetml/2009/9/main" uri="{CCE6A557-97BC-4b89-ADB6-D9C93CAAB3DF}">
      <x14:dataValidations xmlns:xm="http://schemas.microsoft.com/office/excel/2006/main" count="15">
        <x14:dataValidation type="list" allowBlank="1" showInputMessage="1" prompt="Selecciona">
          <x14:formula1>
            <xm:f>[1]Hoja1!#REF!</xm:f>
          </x14:formula1>
          <xm:sqref>D80 D50 D58:D62</xm:sqref>
        </x14:dataValidation>
        <x14:dataValidation type="list" allowBlank="1" showInputMessage="1" prompt="Selecciona">
          <x14:formula1>
            <xm:f>[2]Hoja1!#REF!</xm:f>
          </x14:formula1>
          <xm:sqref>D97:D100</xm:sqref>
        </x14:dataValidation>
        <x14:dataValidation type="list" allowBlank="1" showInputMessage="1" prompt="Selecciona">
          <x14:formula1>
            <xm:f>[3]Hoja1!#REF!</xm:f>
          </x14:formula1>
          <xm:sqref>D44:D46</xm:sqref>
        </x14:dataValidation>
        <x14:dataValidation type="list" allowBlank="1" showInputMessage="1" prompt="Selecciona">
          <x14:formula1>
            <xm:f>[4]Hoja1!#REF!</xm:f>
          </x14:formula1>
          <xm:sqref>D51:D53</xm:sqref>
        </x14:dataValidation>
        <x14:dataValidation type="list" allowBlank="1" showInputMessage="1" prompt="Selecciona">
          <x14:formula1>
            <xm:f>[5]Hoja1!#REF!</xm:f>
          </x14:formula1>
          <xm:sqref>D57 D48:D49 D63:D68</xm:sqref>
        </x14:dataValidation>
        <x14:dataValidation type="list" allowBlank="1" showInputMessage="1" prompt="Selecciona">
          <x14:formula1>
            <xm:f>[6]Hoja1!#REF!</xm:f>
          </x14:formula1>
          <xm:sqref>D88:D92</xm:sqref>
        </x14:dataValidation>
        <x14:dataValidation type="list" allowBlank="1" showInputMessage="1" prompt="Selecciona">
          <x14:formula1>
            <xm:f>[7]Hoja1!#REF!</xm:f>
          </x14:formula1>
          <xm:sqref>D56</xm:sqref>
        </x14:dataValidation>
        <x14:dataValidation type="list" allowBlank="1" showInputMessage="1" prompt="Selecciona">
          <x14:formula1>
            <xm:f>[8]Hoja1!#REF!</xm:f>
          </x14:formula1>
          <xm:sqref>D69:D72</xm:sqref>
        </x14:dataValidation>
        <x14:dataValidation type="list" allowBlank="1" showInputMessage="1" prompt="Selecciona">
          <x14:formula1>
            <xm:f>[9]Hoja1!#REF!</xm:f>
          </x14:formula1>
          <xm:sqref>D85</xm:sqref>
        </x14:dataValidation>
        <x14:dataValidation type="list" allowBlank="1" showInputMessage="1" prompt="Selecciona">
          <x14:formula1>
            <xm:f>[10]Hoja1!#REF!</xm:f>
          </x14:formula1>
          <xm:sqref>D73:D76</xm:sqref>
        </x14:dataValidation>
        <x14:dataValidation type="list" allowBlank="1" showInputMessage="1" prompt="Selecciona">
          <x14:formula1>
            <xm:f>[11]Hoja1!#REF!</xm:f>
          </x14:formula1>
          <xm:sqref>D93:D96</xm:sqref>
        </x14:dataValidation>
        <x14:dataValidation type="list" allowBlank="1" showInputMessage="1" prompt="Selecciona">
          <x14:formula1>
            <xm:f>[12]Hoja1!#REF!</xm:f>
          </x14:formula1>
          <xm:sqref>D81:D83</xm:sqref>
        </x14:dataValidation>
        <x14:dataValidation type="list" allowBlank="1" showInputMessage="1" prompt="Selecciona">
          <x14:formula1>
            <xm:f>[13]Hoja1!#REF!</xm:f>
          </x14:formula1>
          <xm:sqref>D77:D79</xm:sqref>
        </x14:dataValidation>
        <x14:dataValidation type="list" allowBlank="1" showInputMessage="1" prompt="Selecciona">
          <x14:formula1>
            <xm:f>[14]Hoja1!#REF!</xm:f>
          </x14:formula1>
          <xm:sqref>D54</xm:sqref>
        </x14:dataValidation>
        <x14:dataValidation type="list" allowBlank="1" showInputMessage="1" prompt="Selecciona">
          <x14:formula1>
            <xm:f>[15]Hoja1!#REF!</xm:f>
          </x14:formula1>
          <xm:sqref>D10:D17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DD7FA"/>
  </sheetPr>
  <dimension ref="A1:L116"/>
  <sheetViews>
    <sheetView zoomScale="80" zoomScaleNormal="80" workbookViewId="0">
      <pane xSplit="3" ySplit="8" topLeftCell="G15" activePane="bottomRight" state="frozen"/>
      <selection activeCell="B16" sqref="B16"/>
      <selection pane="topRight" activeCell="B16" sqref="B16"/>
      <selection pane="bottomLeft" activeCell="B16" sqref="B16"/>
      <selection pane="bottomRight" activeCell="B16" sqref="B16"/>
    </sheetView>
  </sheetViews>
  <sheetFormatPr baseColWidth="10" defaultColWidth="11" defaultRowHeight="15.6" x14ac:dyDescent="0.3"/>
  <cols>
    <col min="1" max="1" width="5" style="1" customWidth="1"/>
    <col min="2" max="2" width="32.09765625" style="1" customWidth="1"/>
    <col min="3" max="3" width="21.19921875" style="1" customWidth="1"/>
    <col min="4" max="4" width="25.69921875" style="1" customWidth="1"/>
    <col min="5" max="11" width="24.59765625" style="1" customWidth="1"/>
    <col min="12" max="12" width="37.3984375" style="1" customWidth="1"/>
    <col min="13" max="16384" width="11" style="1"/>
  </cols>
  <sheetData>
    <row r="1" spans="1:12" ht="15" customHeight="1" x14ac:dyDescent="0.3">
      <c r="A1" s="72" t="s">
        <v>164</v>
      </c>
      <c r="B1" s="72"/>
      <c r="C1" s="72"/>
      <c r="D1" s="72"/>
      <c r="E1" s="72"/>
      <c r="F1" s="72"/>
      <c r="G1" s="72"/>
      <c r="H1" s="72"/>
      <c r="I1" s="72"/>
      <c r="J1" s="72"/>
      <c r="K1" s="72"/>
      <c r="L1" s="73"/>
    </row>
    <row r="2" spans="1:12" ht="15" customHeight="1" x14ac:dyDescent="0.3">
      <c r="A2" s="72"/>
      <c r="B2" s="72"/>
      <c r="C2" s="72"/>
      <c r="D2" s="72"/>
      <c r="E2" s="72"/>
      <c r="F2" s="72"/>
      <c r="G2" s="72"/>
      <c r="H2" s="72"/>
      <c r="I2" s="72"/>
      <c r="J2" s="72"/>
      <c r="K2" s="72"/>
      <c r="L2" s="73"/>
    </row>
    <row r="3" spans="1:12" ht="15" customHeight="1" x14ac:dyDescent="0.3">
      <c r="A3" s="72"/>
      <c r="B3" s="72"/>
      <c r="C3" s="72"/>
      <c r="D3" s="72"/>
      <c r="E3" s="72"/>
      <c r="F3" s="72"/>
      <c r="G3" s="72"/>
      <c r="H3" s="72"/>
      <c r="I3" s="72"/>
      <c r="J3" s="72"/>
      <c r="K3" s="72"/>
      <c r="L3" s="73"/>
    </row>
    <row r="4" spans="1:12" ht="15" customHeight="1" x14ac:dyDescent="0.3">
      <c r="A4" s="72"/>
      <c r="B4" s="72"/>
      <c r="C4" s="72"/>
      <c r="D4" s="72"/>
      <c r="E4" s="72"/>
      <c r="F4" s="72"/>
      <c r="G4" s="72"/>
      <c r="H4" s="72"/>
      <c r="I4" s="72"/>
      <c r="J4" s="72"/>
      <c r="K4" s="72"/>
      <c r="L4" s="73"/>
    </row>
    <row r="5" spans="1:12" ht="15" customHeight="1" x14ac:dyDescent="0.3">
      <c r="A5" s="72"/>
      <c r="B5" s="72"/>
      <c r="C5" s="72"/>
      <c r="D5" s="72"/>
      <c r="E5" s="72"/>
      <c r="F5" s="72"/>
      <c r="G5" s="72"/>
      <c r="H5" s="72"/>
      <c r="I5" s="72"/>
      <c r="J5" s="72"/>
      <c r="K5" s="72"/>
      <c r="L5" s="73"/>
    </row>
    <row r="6" spans="1:12" ht="15" customHeight="1" x14ac:dyDescent="0.3">
      <c r="A6" s="72"/>
      <c r="B6" s="72"/>
      <c r="C6" s="72"/>
      <c r="D6" s="72"/>
      <c r="E6" s="72"/>
      <c r="F6" s="72"/>
      <c r="G6" s="72"/>
      <c r="H6" s="72"/>
      <c r="I6" s="72"/>
      <c r="J6" s="72"/>
      <c r="K6" s="72"/>
      <c r="L6" s="73"/>
    </row>
    <row r="7" spans="1:12" s="2" customFormat="1" ht="28.5" customHeight="1" x14ac:dyDescent="0.3">
      <c r="A7" s="78" t="s">
        <v>0</v>
      </c>
      <c r="B7" s="78"/>
      <c r="C7" s="78"/>
      <c r="D7" s="78"/>
      <c r="E7" s="48" t="s">
        <v>2</v>
      </c>
      <c r="F7" s="49"/>
      <c r="G7" s="49"/>
      <c r="H7" s="49"/>
      <c r="I7" s="49"/>
      <c r="J7" s="79"/>
      <c r="K7" s="80"/>
      <c r="L7" s="81" t="s">
        <v>3</v>
      </c>
    </row>
    <row r="8" spans="1:12" s="2" customFormat="1" ht="99.75" customHeight="1" x14ac:dyDescent="0.3">
      <c r="A8" s="50" t="s">
        <v>4</v>
      </c>
      <c r="B8" s="50" t="s">
        <v>5</v>
      </c>
      <c r="C8" s="49" t="s">
        <v>6</v>
      </c>
      <c r="D8" s="49" t="s">
        <v>7</v>
      </c>
      <c r="E8" s="51" t="s">
        <v>8</v>
      </c>
      <c r="F8" s="52" t="s">
        <v>9</v>
      </c>
      <c r="G8" s="52" t="s">
        <v>10</v>
      </c>
      <c r="H8" s="52" t="s">
        <v>11</v>
      </c>
      <c r="I8" s="52" t="s">
        <v>12</v>
      </c>
      <c r="J8" s="53" t="s">
        <v>13</v>
      </c>
      <c r="K8" s="54" t="s">
        <v>15</v>
      </c>
      <c r="L8" s="81"/>
    </row>
    <row r="9" spans="1:12" s="2" customFormat="1" ht="59.25" customHeight="1" x14ac:dyDescent="0.3">
      <c r="A9" s="3">
        <v>1</v>
      </c>
      <c r="B9" s="4" t="s">
        <v>17</v>
      </c>
      <c r="C9" s="5" t="s">
        <v>18</v>
      </c>
      <c r="D9" s="5" t="s">
        <v>19</v>
      </c>
      <c r="E9" s="9">
        <v>0</v>
      </c>
      <c r="F9" s="10">
        <v>0</v>
      </c>
      <c r="G9" s="10">
        <v>0</v>
      </c>
      <c r="H9" s="10">
        <v>0</v>
      </c>
      <c r="I9" s="10">
        <v>0</v>
      </c>
      <c r="J9" s="10">
        <v>0</v>
      </c>
      <c r="K9" s="10">
        <f t="shared" ref="K9:K44" si="0">SUM(E9:J9)</f>
        <v>0</v>
      </c>
      <c r="L9" s="11" t="s">
        <v>20</v>
      </c>
    </row>
    <row r="10" spans="1:12" s="2" customFormat="1" ht="50.25" customHeight="1" x14ac:dyDescent="0.3">
      <c r="A10" s="3">
        <v>2</v>
      </c>
      <c r="B10" s="12" t="s">
        <v>21</v>
      </c>
      <c r="C10" s="5" t="s">
        <v>18</v>
      </c>
      <c r="D10" s="3" t="s">
        <v>22</v>
      </c>
      <c r="E10" s="14">
        <v>0</v>
      </c>
      <c r="F10" s="13">
        <v>200</v>
      </c>
      <c r="G10" s="13">
        <v>0</v>
      </c>
      <c r="H10" s="13">
        <v>0</v>
      </c>
      <c r="I10" s="13">
        <v>0</v>
      </c>
      <c r="J10" s="13">
        <v>0</v>
      </c>
      <c r="K10" s="10">
        <f t="shared" si="0"/>
        <v>200</v>
      </c>
      <c r="L10" s="15" t="s">
        <v>23</v>
      </c>
    </row>
    <row r="11" spans="1:12" s="2" customFormat="1" ht="50.25" customHeight="1" x14ac:dyDescent="0.3">
      <c r="A11" s="3">
        <v>3</v>
      </c>
      <c r="B11" s="12" t="s">
        <v>24</v>
      </c>
      <c r="C11" s="5" t="s">
        <v>18</v>
      </c>
      <c r="D11" s="3" t="s">
        <v>22</v>
      </c>
      <c r="E11" s="16">
        <v>11477.2</v>
      </c>
      <c r="F11" s="17">
        <v>0</v>
      </c>
      <c r="G11" s="17">
        <v>46400</v>
      </c>
      <c r="H11" s="17">
        <v>0</v>
      </c>
      <c r="I11" s="17">
        <v>0</v>
      </c>
      <c r="J11" s="17">
        <v>0</v>
      </c>
      <c r="K11" s="10">
        <f t="shared" si="0"/>
        <v>57877.2</v>
      </c>
      <c r="L11" s="18" t="s">
        <v>25</v>
      </c>
    </row>
    <row r="12" spans="1:12" s="2" customFormat="1" ht="50.25" customHeight="1" x14ac:dyDescent="0.3">
      <c r="A12" s="3">
        <v>4</v>
      </c>
      <c r="B12" s="12" t="s">
        <v>26</v>
      </c>
      <c r="C12" s="5" t="s">
        <v>18</v>
      </c>
      <c r="D12" s="3" t="s">
        <v>22</v>
      </c>
      <c r="E12" s="16">
        <v>0</v>
      </c>
      <c r="F12" s="17">
        <v>0</v>
      </c>
      <c r="G12" s="17">
        <v>0</v>
      </c>
      <c r="H12" s="17">
        <v>0</v>
      </c>
      <c r="I12" s="17">
        <v>0</v>
      </c>
      <c r="J12" s="17">
        <v>0</v>
      </c>
      <c r="K12" s="10">
        <f t="shared" si="0"/>
        <v>0</v>
      </c>
      <c r="L12" s="19" t="s">
        <v>20</v>
      </c>
    </row>
    <row r="13" spans="1:12" s="2" customFormat="1" ht="50.25" customHeight="1" x14ac:dyDescent="0.3">
      <c r="A13" s="3">
        <v>5</v>
      </c>
      <c r="B13" s="12" t="s">
        <v>168</v>
      </c>
      <c r="C13" s="5" t="s">
        <v>18</v>
      </c>
      <c r="D13" s="3" t="s">
        <v>22</v>
      </c>
      <c r="E13" s="16">
        <v>18792</v>
      </c>
      <c r="F13" s="17">
        <v>0</v>
      </c>
      <c r="G13" s="17">
        <v>0</v>
      </c>
      <c r="H13" s="17">
        <v>0</v>
      </c>
      <c r="I13" s="17">
        <v>0</v>
      </c>
      <c r="J13" s="17">
        <v>0</v>
      </c>
      <c r="K13" s="10">
        <f t="shared" si="0"/>
        <v>18792</v>
      </c>
      <c r="L13" s="19" t="s">
        <v>20</v>
      </c>
    </row>
    <row r="14" spans="1:12" s="2" customFormat="1" ht="50.25" customHeight="1" x14ac:dyDescent="0.3">
      <c r="A14" s="3">
        <v>6</v>
      </c>
      <c r="B14" s="12" t="s">
        <v>27</v>
      </c>
      <c r="C14" s="5" t="s">
        <v>18</v>
      </c>
      <c r="D14" s="3" t="s">
        <v>22</v>
      </c>
      <c r="E14" s="16">
        <v>4067.4</v>
      </c>
      <c r="F14" s="17">
        <v>696</v>
      </c>
      <c r="G14" s="17">
        <v>0</v>
      </c>
      <c r="H14" s="17">
        <v>0</v>
      </c>
      <c r="I14" s="17">
        <v>0</v>
      </c>
      <c r="J14" s="17">
        <v>0</v>
      </c>
      <c r="K14" s="10">
        <f t="shared" si="0"/>
        <v>4763.3999999999996</v>
      </c>
      <c r="L14" s="19" t="s">
        <v>20</v>
      </c>
    </row>
    <row r="15" spans="1:12" s="2" customFormat="1" ht="50.25" customHeight="1" x14ac:dyDescent="0.3">
      <c r="A15" s="3">
        <v>7</v>
      </c>
      <c r="B15" s="12" t="s">
        <v>29</v>
      </c>
      <c r="C15" s="5" t="s">
        <v>18</v>
      </c>
      <c r="D15" s="3" t="s">
        <v>22</v>
      </c>
      <c r="E15" s="16">
        <v>13345.8</v>
      </c>
      <c r="F15" s="17">
        <v>13612.6</v>
      </c>
      <c r="G15" s="17">
        <v>0</v>
      </c>
      <c r="H15" s="17">
        <v>0</v>
      </c>
      <c r="I15" s="17">
        <v>0</v>
      </c>
      <c r="J15" s="17">
        <v>0</v>
      </c>
      <c r="K15" s="10">
        <f t="shared" si="0"/>
        <v>26958.400000000001</v>
      </c>
      <c r="L15" s="19" t="s">
        <v>20</v>
      </c>
    </row>
    <row r="16" spans="1:12" s="2" customFormat="1" ht="48" customHeight="1" x14ac:dyDescent="0.3">
      <c r="A16" s="3">
        <v>8</v>
      </c>
      <c r="B16" s="12" t="s">
        <v>28</v>
      </c>
      <c r="C16" s="5" t="s">
        <v>18</v>
      </c>
      <c r="D16" s="3" t="s">
        <v>22</v>
      </c>
      <c r="E16" s="16">
        <v>1378.04</v>
      </c>
      <c r="F16" s="17">
        <v>4210</v>
      </c>
      <c r="G16" s="17">
        <v>0</v>
      </c>
      <c r="H16" s="17">
        <v>0</v>
      </c>
      <c r="I16" s="17">
        <v>0</v>
      </c>
      <c r="J16" s="17">
        <v>0</v>
      </c>
      <c r="K16" s="10">
        <f t="shared" si="0"/>
        <v>5588.04</v>
      </c>
      <c r="L16" s="19" t="s">
        <v>20</v>
      </c>
    </row>
    <row r="17" spans="1:12" s="2" customFormat="1" ht="55.5" customHeight="1" x14ac:dyDescent="0.3">
      <c r="A17" s="3">
        <v>9</v>
      </c>
      <c r="B17" s="12" t="s">
        <v>29</v>
      </c>
      <c r="C17" s="5" t="s">
        <v>18</v>
      </c>
      <c r="D17" s="3" t="s">
        <v>22</v>
      </c>
      <c r="E17" s="16">
        <v>13345.8</v>
      </c>
      <c r="F17" s="17">
        <v>13612.6</v>
      </c>
      <c r="G17" s="17">
        <v>0</v>
      </c>
      <c r="H17" s="17">
        <v>0</v>
      </c>
      <c r="I17" s="17">
        <v>0</v>
      </c>
      <c r="J17" s="17">
        <v>0</v>
      </c>
      <c r="K17" s="10">
        <f t="shared" si="0"/>
        <v>26958.400000000001</v>
      </c>
      <c r="L17" s="19" t="s">
        <v>20</v>
      </c>
    </row>
    <row r="18" spans="1:12" s="24" customFormat="1" ht="61.5" customHeight="1" x14ac:dyDescent="0.3">
      <c r="A18" s="3">
        <v>10</v>
      </c>
      <c r="B18" s="20" t="s">
        <v>30</v>
      </c>
      <c r="C18" s="5" t="s">
        <v>18</v>
      </c>
      <c r="D18" s="21" t="s">
        <v>22</v>
      </c>
      <c r="E18" s="16">
        <v>0</v>
      </c>
      <c r="F18" s="17">
        <v>2780</v>
      </c>
      <c r="G18" s="17">
        <v>0</v>
      </c>
      <c r="H18" s="17">
        <v>0</v>
      </c>
      <c r="I18" s="17">
        <v>0</v>
      </c>
      <c r="J18" s="17">
        <v>0</v>
      </c>
      <c r="K18" s="10">
        <f t="shared" si="0"/>
        <v>2780</v>
      </c>
      <c r="L18" s="23" t="s">
        <v>31</v>
      </c>
    </row>
    <row r="19" spans="1:12" s="24" customFormat="1" ht="61.5" customHeight="1" x14ac:dyDescent="0.3">
      <c r="A19" s="3">
        <v>11</v>
      </c>
      <c r="B19" s="20" t="s">
        <v>32</v>
      </c>
      <c r="C19" s="5" t="s">
        <v>18</v>
      </c>
      <c r="D19" s="21" t="s">
        <v>22</v>
      </c>
      <c r="E19" s="16">
        <v>39813.58</v>
      </c>
      <c r="F19" s="17">
        <v>9420</v>
      </c>
      <c r="G19" s="17">
        <v>0</v>
      </c>
      <c r="H19" s="17">
        <v>727.8</v>
      </c>
      <c r="I19" s="17">
        <v>0</v>
      </c>
      <c r="J19" s="17">
        <v>0</v>
      </c>
      <c r="K19" s="10">
        <f t="shared" si="0"/>
        <v>49961.380000000005</v>
      </c>
      <c r="L19" s="25" t="s">
        <v>20</v>
      </c>
    </row>
    <row r="20" spans="1:12" s="24" customFormat="1" ht="61.5" customHeight="1" x14ac:dyDescent="0.3">
      <c r="A20" s="3">
        <v>12</v>
      </c>
      <c r="B20" s="20" t="s">
        <v>33</v>
      </c>
      <c r="C20" s="5" t="s">
        <v>18</v>
      </c>
      <c r="D20" s="21" t="s">
        <v>19</v>
      </c>
      <c r="E20" s="16">
        <v>0</v>
      </c>
      <c r="F20" s="17">
        <v>0</v>
      </c>
      <c r="G20" s="17">
        <v>0</v>
      </c>
      <c r="H20" s="17">
        <v>0</v>
      </c>
      <c r="I20" s="17">
        <v>0</v>
      </c>
      <c r="J20" s="17">
        <v>0</v>
      </c>
      <c r="K20" s="10">
        <f t="shared" si="0"/>
        <v>0</v>
      </c>
      <c r="L20" s="25" t="s">
        <v>20</v>
      </c>
    </row>
    <row r="21" spans="1:12" s="24" customFormat="1" ht="50.25" customHeight="1" x14ac:dyDescent="0.3">
      <c r="A21" s="3">
        <v>13</v>
      </c>
      <c r="B21" s="20" t="s">
        <v>34</v>
      </c>
      <c r="C21" s="5" t="s">
        <v>18</v>
      </c>
      <c r="D21" s="21" t="s">
        <v>22</v>
      </c>
      <c r="E21" s="16">
        <v>0</v>
      </c>
      <c r="F21" s="17">
        <v>1508</v>
      </c>
      <c r="G21" s="17">
        <v>0</v>
      </c>
      <c r="H21" s="17">
        <v>0</v>
      </c>
      <c r="I21" s="17">
        <v>0</v>
      </c>
      <c r="J21" s="17">
        <v>0</v>
      </c>
      <c r="K21" s="10">
        <f t="shared" si="0"/>
        <v>1508</v>
      </c>
      <c r="L21" s="23" t="s">
        <v>35</v>
      </c>
    </row>
    <row r="22" spans="1:12" ht="62.4" x14ac:dyDescent="0.3">
      <c r="A22" s="3">
        <v>14</v>
      </c>
      <c r="B22" s="20" t="s">
        <v>36</v>
      </c>
      <c r="C22" s="5" t="s">
        <v>18</v>
      </c>
      <c r="D22" s="3" t="s">
        <v>19</v>
      </c>
      <c r="E22" s="14">
        <v>0</v>
      </c>
      <c r="F22" s="13">
        <v>0</v>
      </c>
      <c r="G22" s="13">
        <v>0</v>
      </c>
      <c r="H22" s="13">
        <v>0</v>
      </c>
      <c r="I22" s="13">
        <v>0</v>
      </c>
      <c r="J22" s="13">
        <v>0</v>
      </c>
      <c r="K22" s="10">
        <f t="shared" si="0"/>
        <v>0</v>
      </c>
      <c r="L22" s="20" t="s">
        <v>37</v>
      </c>
    </row>
    <row r="23" spans="1:12" ht="51" customHeight="1" x14ac:dyDescent="0.3">
      <c r="A23" s="3">
        <v>15</v>
      </c>
      <c r="B23" s="20" t="s">
        <v>38</v>
      </c>
      <c r="C23" s="5" t="s">
        <v>18</v>
      </c>
      <c r="D23" s="3" t="s">
        <v>22</v>
      </c>
      <c r="E23" s="14"/>
      <c r="F23" s="13"/>
      <c r="G23" s="13"/>
      <c r="H23" s="13"/>
      <c r="I23" s="13"/>
      <c r="J23" s="13"/>
      <c r="K23" s="10">
        <f t="shared" si="0"/>
        <v>0</v>
      </c>
      <c r="L23" s="21" t="s">
        <v>20</v>
      </c>
    </row>
    <row r="24" spans="1:12" ht="35.25" customHeight="1" x14ac:dyDescent="0.3">
      <c r="A24" s="3">
        <v>16</v>
      </c>
      <c r="B24" s="20" t="s">
        <v>39</v>
      </c>
      <c r="C24" s="5" t="s">
        <v>18</v>
      </c>
      <c r="D24" s="3" t="s">
        <v>19</v>
      </c>
      <c r="E24" s="14"/>
      <c r="F24" s="13"/>
      <c r="G24" s="13"/>
      <c r="H24" s="13"/>
      <c r="I24" s="13"/>
      <c r="J24" s="13"/>
      <c r="K24" s="10">
        <f t="shared" si="0"/>
        <v>0</v>
      </c>
      <c r="L24" s="21" t="s">
        <v>20</v>
      </c>
    </row>
    <row r="25" spans="1:12" ht="51" customHeight="1" x14ac:dyDescent="0.3">
      <c r="A25" s="3">
        <v>17</v>
      </c>
      <c r="B25" s="20" t="s">
        <v>40</v>
      </c>
      <c r="C25" s="5" t="s">
        <v>18</v>
      </c>
      <c r="D25" s="3" t="s">
        <v>22</v>
      </c>
      <c r="E25" s="14">
        <v>0</v>
      </c>
      <c r="F25" s="13">
        <v>0</v>
      </c>
      <c r="G25" s="13">
        <v>0</v>
      </c>
      <c r="H25" s="13">
        <v>0</v>
      </c>
      <c r="I25" s="13">
        <v>0</v>
      </c>
      <c r="J25" s="13">
        <v>0</v>
      </c>
      <c r="K25" s="10">
        <f t="shared" si="0"/>
        <v>0</v>
      </c>
      <c r="L25" s="21" t="s">
        <v>41</v>
      </c>
    </row>
    <row r="26" spans="1:12" ht="51" customHeight="1" x14ac:dyDescent="0.3">
      <c r="A26" s="3">
        <v>18</v>
      </c>
      <c r="B26" s="20" t="s">
        <v>42</v>
      </c>
      <c r="C26" s="5" t="s">
        <v>18</v>
      </c>
      <c r="D26" s="3" t="s">
        <v>19</v>
      </c>
      <c r="E26" s="14">
        <v>0</v>
      </c>
      <c r="F26" s="13">
        <v>0</v>
      </c>
      <c r="G26" s="13">
        <v>0</v>
      </c>
      <c r="H26" s="13">
        <v>0</v>
      </c>
      <c r="I26" s="13">
        <v>0</v>
      </c>
      <c r="J26" s="13">
        <v>0</v>
      </c>
      <c r="K26" s="10">
        <f t="shared" si="0"/>
        <v>0</v>
      </c>
      <c r="L26" s="21" t="s">
        <v>20</v>
      </c>
    </row>
    <row r="27" spans="1:12" ht="48.75" customHeight="1" x14ac:dyDescent="0.3">
      <c r="A27" s="3">
        <v>19</v>
      </c>
      <c r="B27" s="12" t="s">
        <v>43</v>
      </c>
      <c r="C27" s="5" t="s">
        <v>18</v>
      </c>
      <c r="D27" s="3" t="s">
        <v>22</v>
      </c>
      <c r="E27" s="14">
        <v>0</v>
      </c>
      <c r="F27" s="13">
        <v>0</v>
      </c>
      <c r="G27" s="13">
        <v>0</v>
      </c>
      <c r="H27" s="13">
        <v>0</v>
      </c>
      <c r="I27" s="13">
        <v>0</v>
      </c>
      <c r="J27" s="13">
        <v>0</v>
      </c>
      <c r="K27" s="10">
        <f t="shared" si="0"/>
        <v>0</v>
      </c>
      <c r="L27" s="21" t="s">
        <v>44</v>
      </c>
    </row>
    <row r="28" spans="1:12" ht="51" customHeight="1" x14ac:dyDescent="0.3">
      <c r="A28" s="3">
        <v>20</v>
      </c>
      <c r="B28" s="20" t="s">
        <v>45</v>
      </c>
      <c r="C28" s="5" t="s">
        <v>18</v>
      </c>
      <c r="D28" s="3" t="s">
        <v>22</v>
      </c>
      <c r="E28" s="14">
        <v>0</v>
      </c>
      <c r="F28" s="13">
        <v>0</v>
      </c>
      <c r="G28" s="13">
        <v>0</v>
      </c>
      <c r="H28" s="13">
        <v>0</v>
      </c>
      <c r="I28" s="13">
        <v>0</v>
      </c>
      <c r="J28" s="13">
        <v>0</v>
      </c>
      <c r="K28" s="10">
        <f t="shared" si="0"/>
        <v>0</v>
      </c>
      <c r="L28" s="21" t="s">
        <v>20</v>
      </c>
    </row>
    <row r="29" spans="1:12" ht="37.5" customHeight="1" x14ac:dyDescent="0.3">
      <c r="A29" s="3">
        <v>21</v>
      </c>
      <c r="B29" s="26" t="s">
        <v>46</v>
      </c>
      <c r="C29" s="5" t="s">
        <v>18</v>
      </c>
      <c r="D29" s="3" t="s">
        <v>22</v>
      </c>
      <c r="E29" s="14">
        <v>0</v>
      </c>
      <c r="F29" s="13">
        <v>2482.4</v>
      </c>
      <c r="G29" s="13">
        <v>0</v>
      </c>
      <c r="H29" s="13">
        <v>0</v>
      </c>
      <c r="I29" s="13">
        <v>0</v>
      </c>
      <c r="J29" s="13">
        <v>33069.199999999997</v>
      </c>
      <c r="K29" s="10">
        <f t="shared" si="0"/>
        <v>35551.599999999999</v>
      </c>
      <c r="L29" s="21" t="s">
        <v>20</v>
      </c>
    </row>
    <row r="30" spans="1:12" ht="37.5" customHeight="1" x14ac:dyDescent="0.3">
      <c r="A30" s="3">
        <v>22</v>
      </c>
      <c r="B30" s="20" t="s">
        <v>166</v>
      </c>
      <c r="C30" s="5" t="s">
        <v>18</v>
      </c>
      <c r="D30" s="3" t="s">
        <v>22</v>
      </c>
      <c r="E30" s="14">
        <v>0</v>
      </c>
      <c r="F30" s="13">
        <v>250</v>
      </c>
      <c r="G30" s="13">
        <v>0</v>
      </c>
      <c r="H30" s="13">
        <v>0</v>
      </c>
      <c r="I30" s="13">
        <v>0</v>
      </c>
      <c r="J30" s="13">
        <v>0</v>
      </c>
      <c r="K30" s="10">
        <f t="shared" si="0"/>
        <v>250</v>
      </c>
      <c r="L30" s="21" t="s">
        <v>20</v>
      </c>
    </row>
    <row r="31" spans="1:12" ht="37.5" customHeight="1" x14ac:dyDescent="0.3">
      <c r="A31" s="3">
        <v>23</v>
      </c>
      <c r="B31" s="20" t="s">
        <v>165</v>
      </c>
      <c r="C31" s="5" t="s">
        <v>18</v>
      </c>
      <c r="D31" s="3" t="s">
        <v>22</v>
      </c>
      <c r="E31" s="14">
        <v>555028</v>
      </c>
      <c r="F31" s="13">
        <v>0</v>
      </c>
      <c r="G31" s="13">
        <v>0</v>
      </c>
      <c r="H31" s="13">
        <v>0</v>
      </c>
      <c r="I31" s="13">
        <v>0</v>
      </c>
      <c r="J31" s="13">
        <v>0</v>
      </c>
      <c r="K31" s="10">
        <f t="shared" si="0"/>
        <v>555028</v>
      </c>
      <c r="L31" s="21" t="s">
        <v>20</v>
      </c>
    </row>
    <row r="32" spans="1:12" ht="37.5" customHeight="1" x14ac:dyDescent="0.3">
      <c r="A32" s="3">
        <v>24</v>
      </c>
      <c r="B32" s="20" t="s">
        <v>48</v>
      </c>
      <c r="C32" s="5" t="s">
        <v>18</v>
      </c>
      <c r="D32" s="3" t="s">
        <v>22</v>
      </c>
      <c r="E32" s="14">
        <v>0</v>
      </c>
      <c r="F32" s="13">
        <v>12560</v>
      </c>
      <c r="G32" s="13">
        <v>0</v>
      </c>
      <c r="H32" s="13">
        <v>0</v>
      </c>
      <c r="I32" s="13">
        <v>0</v>
      </c>
      <c r="J32" s="13">
        <v>0</v>
      </c>
      <c r="K32" s="10">
        <f t="shared" si="0"/>
        <v>12560</v>
      </c>
      <c r="L32" s="21" t="s">
        <v>20</v>
      </c>
    </row>
    <row r="33" spans="1:12" ht="37.5" customHeight="1" x14ac:dyDescent="0.3">
      <c r="A33" s="3">
        <v>25</v>
      </c>
      <c r="B33" s="20" t="s">
        <v>169</v>
      </c>
      <c r="C33" s="5" t="s">
        <v>18</v>
      </c>
      <c r="D33" s="3" t="s">
        <v>22</v>
      </c>
      <c r="E33" s="14">
        <v>5582108.2400000002</v>
      </c>
      <c r="F33" s="13">
        <v>20029834.140000001</v>
      </c>
      <c r="G33" s="13">
        <v>0</v>
      </c>
      <c r="H33" s="13">
        <v>5429200</v>
      </c>
      <c r="I33" s="13">
        <v>0</v>
      </c>
      <c r="J33" s="13">
        <v>0</v>
      </c>
      <c r="K33" s="10">
        <f t="shared" si="0"/>
        <v>31041142.380000003</v>
      </c>
      <c r="L33" s="62" t="s">
        <v>170</v>
      </c>
    </row>
    <row r="34" spans="1:12" ht="37.5" customHeight="1" x14ac:dyDescent="0.3">
      <c r="A34" s="3">
        <v>26</v>
      </c>
      <c r="B34" s="20" t="s">
        <v>49</v>
      </c>
      <c r="C34" s="5" t="s">
        <v>18</v>
      </c>
      <c r="D34" s="3" t="s">
        <v>22</v>
      </c>
      <c r="E34" s="14">
        <v>42095.26</v>
      </c>
      <c r="F34" s="13">
        <v>48185.8</v>
      </c>
      <c r="G34" s="13">
        <v>84404.5</v>
      </c>
      <c r="H34" s="13">
        <v>0</v>
      </c>
      <c r="I34" s="13">
        <v>0</v>
      </c>
      <c r="J34" s="13">
        <v>0</v>
      </c>
      <c r="K34" s="10">
        <f t="shared" si="0"/>
        <v>174685.56</v>
      </c>
      <c r="L34" s="21" t="s">
        <v>20</v>
      </c>
    </row>
    <row r="35" spans="1:12" ht="41.25" customHeight="1" x14ac:dyDescent="0.3">
      <c r="A35" s="3">
        <v>27</v>
      </c>
      <c r="B35" s="20" t="s">
        <v>50</v>
      </c>
      <c r="C35" s="5" t="s">
        <v>18</v>
      </c>
      <c r="D35" s="3" t="s">
        <v>22</v>
      </c>
      <c r="E35" s="14">
        <v>9600</v>
      </c>
      <c r="F35" s="13">
        <v>80436.800000000003</v>
      </c>
      <c r="G35" s="13">
        <v>0</v>
      </c>
      <c r="H35" s="13">
        <v>0</v>
      </c>
      <c r="I35" s="13">
        <v>0</v>
      </c>
      <c r="J35" s="13">
        <v>0</v>
      </c>
      <c r="K35" s="10">
        <f t="shared" si="0"/>
        <v>90036.800000000003</v>
      </c>
      <c r="L35" s="21" t="s">
        <v>51</v>
      </c>
    </row>
    <row r="36" spans="1:12" ht="56.25" customHeight="1" x14ac:dyDescent="0.3">
      <c r="A36" s="3">
        <v>28</v>
      </c>
      <c r="B36" s="20" t="s">
        <v>52</v>
      </c>
      <c r="C36" s="5" t="s">
        <v>18</v>
      </c>
      <c r="D36" s="3" t="s">
        <v>19</v>
      </c>
      <c r="E36" s="14">
        <v>0</v>
      </c>
      <c r="F36" s="13">
        <v>0</v>
      </c>
      <c r="G36" s="13">
        <v>0</v>
      </c>
      <c r="H36" s="13">
        <v>0</v>
      </c>
      <c r="I36" s="13">
        <v>0</v>
      </c>
      <c r="J36" s="13">
        <v>0</v>
      </c>
      <c r="K36" s="10">
        <f t="shared" si="0"/>
        <v>0</v>
      </c>
      <c r="L36" s="21" t="s">
        <v>53</v>
      </c>
    </row>
    <row r="37" spans="1:12" ht="56.25" customHeight="1" x14ac:dyDescent="0.3">
      <c r="A37" s="3">
        <v>29</v>
      </c>
      <c r="B37" s="20" t="s">
        <v>54</v>
      </c>
      <c r="C37" s="5" t="s">
        <v>18</v>
      </c>
      <c r="D37" s="3" t="s">
        <v>22</v>
      </c>
      <c r="E37" s="14">
        <v>0</v>
      </c>
      <c r="F37" s="13">
        <v>3000</v>
      </c>
      <c r="G37" s="13">
        <v>0</v>
      </c>
      <c r="H37" s="13">
        <v>0</v>
      </c>
      <c r="I37" s="13">
        <v>0</v>
      </c>
      <c r="J37" s="13">
        <v>0</v>
      </c>
      <c r="K37" s="10">
        <f t="shared" si="0"/>
        <v>3000</v>
      </c>
      <c r="L37" s="21" t="s">
        <v>20</v>
      </c>
    </row>
    <row r="38" spans="1:12" ht="41.25" customHeight="1" x14ac:dyDescent="0.3">
      <c r="A38" s="3">
        <v>30</v>
      </c>
      <c r="B38" s="20" t="s">
        <v>55</v>
      </c>
      <c r="C38" s="5" t="s">
        <v>18</v>
      </c>
      <c r="D38" s="3" t="s">
        <v>22</v>
      </c>
      <c r="E38" s="14">
        <v>97606.16</v>
      </c>
      <c r="F38" s="13">
        <v>582897</v>
      </c>
      <c r="G38" s="13">
        <v>0</v>
      </c>
      <c r="H38" s="13">
        <v>0</v>
      </c>
      <c r="I38" s="13">
        <v>0</v>
      </c>
      <c r="J38" s="13">
        <v>450350.5</v>
      </c>
      <c r="K38" s="10">
        <f t="shared" si="0"/>
        <v>1130853.6600000001</v>
      </c>
      <c r="L38" s="21" t="s">
        <v>20</v>
      </c>
    </row>
    <row r="39" spans="1:12" ht="41.25" customHeight="1" x14ac:dyDescent="0.3">
      <c r="A39" s="3">
        <v>31</v>
      </c>
      <c r="B39" s="20" t="s">
        <v>56</v>
      </c>
      <c r="C39" s="5" t="s">
        <v>18</v>
      </c>
      <c r="D39" s="3" t="s">
        <v>19</v>
      </c>
      <c r="E39" s="14"/>
      <c r="F39" s="13"/>
      <c r="G39" s="13"/>
      <c r="H39" s="13"/>
      <c r="I39" s="13"/>
      <c r="J39" s="13"/>
      <c r="K39" s="10">
        <f t="shared" si="0"/>
        <v>0</v>
      </c>
      <c r="L39" s="21" t="s">
        <v>20</v>
      </c>
    </row>
    <row r="40" spans="1:12" ht="41.25" customHeight="1" x14ac:dyDescent="0.3">
      <c r="A40" s="3">
        <v>32</v>
      </c>
      <c r="B40" s="20" t="s">
        <v>57</v>
      </c>
      <c r="C40" s="5" t="s">
        <v>18</v>
      </c>
      <c r="D40" s="3" t="s">
        <v>22</v>
      </c>
      <c r="E40" s="14">
        <v>0</v>
      </c>
      <c r="F40" s="13">
        <v>0</v>
      </c>
      <c r="G40" s="13">
        <v>9301.34</v>
      </c>
      <c r="H40" s="13">
        <v>0</v>
      </c>
      <c r="I40" s="13">
        <v>0</v>
      </c>
      <c r="J40" s="13">
        <v>0</v>
      </c>
      <c r="K40" s="10">
        <f t="shared" si="0"/>
        <v>9301.34</v>
      </c>
      <c r="L40" s="21" t="s">
        <v>20</v>
      </c>
    </row>
    <row r="41" spans="1:12" ht="41.25" customHeight="1" x14ac:dyDescent="0.3">
      <c r="A41" s="3">
        <v>33</v>
      </c>
      <c r="B41" s="26" t="s">
        <v>58</v>
      </c>
      <c r="C41" s="5" t="s">
        <v>18</v>
      </c>
      <c r="D41" s="3" t="s">
        <v>19</v>
      </c>
      <c r="E41" s="14">
        <v>0</v>
      </c>
      <c r="F41" s="13">
        <v>0</v>
      </c>
      <c r="G41" s="13">
        <v>0</v>
      </c>
      <c r="H41" s="13">
        <v>0</v>
      </c>
      <c r="I41" s="13">
        <v>0</v>
      </c>
      <c r="J41" s="13">
        <v>0</v>
      </c>
      <c r="K41" s="10">
        <f t="shared" si="0"/>
        <v>0</v>
      </c>
      <c r="L41" s="21" t="s">
        <v>20</v>
      </c>
    </row>
    <row r="42" spans="1:12" ht="41.25" customHeight="1" x14ac:dyDescent="0.3">
      <c r="A42" s="3">
        <v>34</v>
      </c>
      <c r="B42" s="20" t="s">
        <v>59</v>
      </c>
      <c r="C42" s="5" t="s">
        <v>18</v>
      </c>
      <c r="D42" s="3" t="s">
        <v>22</v>
      </c>
      <c r="E42" s="14">
        <v>0</v>
      </c>
      <c r="F42" s="13">
        <v>2952.55</v>
      </c>
      <c r="G42" s="13"/>
      <c r="H42" s="13"/>
      <c r="I42" s="13">
        <v>2952.56</v>
      </c>
      <c r="J42" s="13">
        <v>0</v>
      </c>
      <c r="K42" s="10">
        <f t="shared" si="0"/>
        <v>5905.1100000000006</v>
      </c>
      <c r="L42" s="21" t="s">
        <v>20</v>
      </c>
    </row>
    <row r="43" spans="1:12" ht="41.25" customHeight="1" x14ac:dyDescent="0.3">
      <c r="A43" s="3">
        <v>35</v>
      </c>
      <c r="B43" s="20" t="s">
        <v>60</v>
      </c>
      <c r="C43" s="5" t="s">
        <v>18</v>
      </c>
      <c r="D43" s="3" t="s">
        <v>22</v>
      </c>
      <c r="E43" s="14">
        <v>0</v>
      </c>
      <c r="F43" s="13">
        <v>0</v>
      </c>
      <c r="G43" s="13">
        <v>0</v>
      </c>
      <c r="H43" s="13">
        <v>0</v>
      </c>
      <c r="I43" s="13">
        <v>0</v>
      </c>
      <c r="J43" s="13">
        <v>0</v>
      </c>
      <c r="K43" s="10">
        <f t="shared" si="0"/>
        <v>0</v>
      </c>
      <c r="L43" s="21" t="s">
        <v>20</v>
      </c>
    </row>
    <row r="44" spans="1:12" ht="79.5" customHeight="1" x14ac:dyDescent="0.3">
      <c r="A44" s="3">
        <v>36</v>
      </c>
      <c r="B44" s="20" t="s">
        <v>61</v>
      </c>
      <c r="C44" s="5" t="s">
        <v>18</v>
      </c>
      <c r="D44" s="3" t="s">
        <v>19</v>
      </c>
      <c r="E44" s="14">
        <v>0</v>
      </c>
      <c r="F44" s="13">
        <v>0</v>
      </c>
      <c r="G44" s="13">
        <v>0</v>
      </c>
      <c r="H44" s="13">
        <v>0</v>
      </c>
      <c r="I44" s="13">
        <v>0</v>
      </c>
      <c r="J44" s="13">
        <v>0</v>
      </c>
      <c r="K44" s="10">
        <f t="shared" si="0"/>
        <v>0</v>
      </c>
      <c r="L44" s="21" t="s">
        <v>62</v>
      </c>
    </row>
    <row r="45" spans="1:12" ht="54" customHeight="1" x14ac:dyDescent="0.3">
      <c r="A45" s="3">
        <v>37</v>
      </c>
      <c r="B45" s="20" t="s">
        <v>63</v>
      </c>
      <c r="C45" s="5" t="s">
        <v>18</v>
      </c>
      <c r="D45" s="3" t="s">
        <v>22</v>
      </c>
      <c r="E45" s="14">
        <v>2185.9899999999998</v>
      </c>
      <c r="F45" s="13">
        <v>4275.43</v>
      </c>
      <c r="G45" s="13">
        <v>0</v>
      </c>
      <c r="H45" s="13">
        <v>0</v>
      </c>
      <c r="I45" s="13">
        <v>0</v>
      </c>
      <c r="J45" s="13">
        <v>0</v>
      </c>
      <c r="K45" s="10">
        <f t="shared" ref="K45:K61" si="1">SUM(E45:J45)</f>
        <v>6461.42</v>
      </c>
      <c r="L45" s="21" t="s">
        <v>20</v>
      </c>
    </row>
    <row r="46" spans="1:12" ht="54" customHeight="1" x14ac:dyDescent="0.3">
      <c r="A46" s="3">
        <v>38</v>
      </c>
      <c r="B46" s="20" t="s">
        <v>64</v>
      </c>
      <c r="C46" s="5" t="s">
        <v>18</v>
      </c>
      <c r="D46" s="3" t="s">
        <v>22</v>
      </c>
      <c r="E46" s="14">
        <v>0</v>
      </c>
      <c r="F46" s="13">
        <v>0</v>
      </c>
      <c r="G46" s="13">
        <v>0</v>
      </c>
      <c r="H46" s="13">
        <v>0</v>
      </c>
      <c r="I46" s="13">
        <v>0</v>
      </c>
      <c r="J46" s="13">
        <v>6485.72</v>
      </c>
      <c r="K46" s="10">
        <f t="shared" si="1"/>
        <v>6485.72</v>
      </c>
      <c r="L46" s="21" t="s">
        <v>65</v>
      </c>
    </row>
    <row r="47" spans="1:12" ht="54" customHeight="1" x14ac:dyDescent="0.3">
      <c r="A47" s="3">
        <v>39</v>
      </c>
      <c r="B47" s="20" t="s">
        <v>66</v>
      </c>
      <c r="C47" s="5" t="s">
        <v>18</v>
      </c>
      <c r="D47" s="21" t="s">
        <v>19</v>
      </c>
      <c r="E47" s="14">
        <v>0</v>
      </c>
      <c r="F47" s="13">
        <v>0</v>
      </c>
      <c r="G47" s="13">
        <v>0</v>
      </c>
      <c r="H47" s="13">
        <v>0</v>
      </c>
      <c r="I47" s="13">
        <v>0</v>
      </c>
      <c r="J47" s="13">
        <v>0</v>
      </c>
      <c r="K47" s="10">
        <f t="shared" si="1"/>
        <v>0</v>
      </c>
      <c r="L47" s="21" t="s">
        <v>20</v>
      </c>
    </row>
    <row r="48" spans="1:12" ht="59.25" customHeight="1" x14ac:dyDescent="0.3">
      <c r="A48" s="3">
        <v>40</v>
      </c>
      <c r="B48" s="20" t="s">
        <v>67</v>
      </c>
      <c r="C48" s="5" t="s">
        <v>18</v>
      </c>
      <c r="D48" s="3" t="s">
        <v>19</v>
      </c>
      <c r="E48" s="14">
        <v>0</v>
      </c>
      <c r="F48" s="13">
        <v>0</v>
      </c>
      <c r="G48" s="13">
        <v>0</v>
      </c>
      <c r="H48" s="13">
        <v>0</v>
      </c>
      <c r="I48" s="13">
        <v>0</v>
      </c>
      <c r="J48" s="13">
        <v>0</v>
      </c>
      <c r="K48" s="10">
        <f t="shared" si="1"/>
        <v>0</v>
      </c>
      <c r="L48" s="15" t="s">
        <v>68</v>
      </c>
    </row>
    <row r="49" spans="1:12" ht="42.75" customHeight="1" x14ac:dyDescent="0.3">
      <c r="A49" s="3">
        <v>41</v>
      </c>
      <c r="B49" s="20" t="s">
        <v>69</v>
      </c>
      <c r="C49" s="5" t="s">
        <v>18</v>
      </c>
      <c r="D49" s="3" t="s">
        <v>22</v>
      </c>
      <c r="E49" s="14"/>
      <c r="F49" s="13"/>
      <c r="G49" s="13"/>
      <c r="H49" s="13"/>
      <c r="I49" s="13"/>
      <c r="J49" s="13"/>
      <c r="K49" s="10">
        <f t="shared" si="1"/>
        <v>0</v>
      </c>
      <c r="L49" s="27" t="s">
        <v>20</v>
      </c>
    </row>
    <row r="50" spans="1:12" ht="56.25" customHeight="1" x14ac:dyDescent="0.3">
      <c r="A50" s="3">
        <v>42</v>
      </c>
      <c r="B50" s="28" t="s">
        <v>70</v>
      </c>
      <c r="C50" s="3" t="s">
        <v>71</v>
      </c>
      <c r="D50" s="3" t="s">
        <v>22</v>
      </c>
      <c r="E50" s="14"/>
      <c r="F50" s="13"/>
      <c r="G50" s="13"/>
      <c r="H50" s="13"/>
      <c r="I50" s="13"/>
      <c r="J50" s="13"/>
      <c r="K50" s="10">
        <f t="shared" si="1"/>
        <v>0</v>
      </c>
      <c r="L50" s="29" t="s">
        <v>20</v>
      </c>
    </row>
    <row r="51" spans="1:12" ht="51.75" customHeight="1" x14ac:dyDescent="0.3">
      <c r="A51" s="3">
        <v>43</v>
      </c>
      <c r="B51" s="20" t="s">
        <v>72</v>
      </c>
      <c r="C51" s="21" t="s">
        <v>73</v>
      </c>
      <c r="D51" s="3" t="s">
        <v>22</v>
      </c>
      <c r="E51" s="14">
        <v>1260.01</v>
      </c>
      <c r="F51" s="13">
        <v>5900.02</v>
      </c>
      <c r="G51" s="13">
        <v>0</v>
      </c>
      <c r="H51" s="13">
        <v>0</v>
      </c>
      <c r="I51" s="13">
        <v>0</v>
      </c>
      <c r="J51" s="13">
        <v>0</v>
      </c>
      <c r="K51" s="10">
        <f t="shared" si="1"/>
        <v>7160.0300000000007</v>
      </c>
      <c r="L51" s="15" t="s">
        <v>74</v>
      </c>
    </row>
    <row r="52" spans="1:12" ht="109.5" customHeight="1" x14ac:dyDescent="0.3">
      <c r="A52" s="3">
        <v>44</v>
      </c>
      <c r="B52" s="20" t="s">
        <v>75</v>
      </c>
      <c r="C52" s="21" t="s">
        <v>73</v>
      </c>
      <c r="D52" s="3" t="s">
        <v>22</v>
      </c>
      <c r="E52" s="14">
        <v>44294.6</v>
      </c>
      <c r="F52" s="13">
        <v>87157.52</v>
      </c>
      <c r="G52" s="13">
        <v>8236</v>
      </c>
      <c r="H52" s="13">
        <v>655123.92000000004</v>
      </c>
      <c r="I52" s="13">
        <v>0</v>
      </c>
      <c r="J52" s="13"/>
      <c r="K52" s="10">
        <f t="shared" si="1"/>
        <v>794812.04</v>
      </c>
      <c r="L52" s="30" t="s">
        <v>76</v>
      </c>
    </row>
    <row r="53" spans="1:12" ht="46.5" customHeight="1" x14ac:dyDescent="0.3">
      <c r="A53" s="3">
        <v>45</v>
      </c>
      <c r="B53" s="20" t="s">
        <v>77</v>
      </c>
      <c r="C53" s="21" t="s">
        <v>78</v>
      </c>
      <c r="D53" s="3" t="s">
        <v>22</v>
      </c>
      <c r="E53" s="14"/>
      <c r="F53" s="13"/>
      <c r="G53" s="13"/>
      <c r="H53" s="13"/>
      <c r="I53" s="13"/>
      <c r="J53" s="13"/>
      <c r="K53" s="10">
        <f t="shared" si="1"/>
        <v>0</v>
      </c>
      <c r="L53" s="27" t="s">
        <v>20</v>
      </c>
    </row>
    <row r="54" spans="1:12" s="32" customFormat="1" ht="49.5" customHeight="1" x14ac:dyDescent="0.3">
      <c r="A54" s="3">
        <v>46</v>
      </c>
      <c r="B54" s="31" t="s">
        <v>79</v>
      </c>
      <c r="C54" s="21" t="s">
        <v>78</v>
      </c>
      <c r="D54" s="21" t="s">
        <v>22</v>
      </c>
      <c r="E54" s="14">
        <v>178.44</v>
      </c>
      <c r="F54" s="13">
        <v>0</v>
      </c>
      <c r="G54" s="13">
        <v>1000</v>
      </c>
      <c r="H54" s="13">
        <v>0</v>
      </c>
      <c r="I54" s="13">
        <v>0</v>
      </c>
      <c r="J54" s="13">
        <v>120000</v>
      </c>
      <c r="K54" s="10">
        <f t="shared" si="1"/>
        <v>121178.44</v>
      </c>
      <c r="L54" s="30" t="s">
        <v>80</v>
      </c>
    </row>
    <row r="55" spans="1:12" ht="35.25" customHeight="1" x14ac:dyDescent="0.3">
      <c r="A55" s="3">
        <v>47</v>
      </c>
      <c r="B55" s="20" t="s">
        <v>81</v>
      </c>
      <c r="C55" s="21" t="s">
        <v>78</v>
      </c>
      <c r="D55" s="21" t="s">
        <v>22</v>
      </c>
      <c r="E55" s="14">
        <v>0</v>
      </c>
      <c r="F55" s="13">
        <v>0</v>
      </c>
      <c r="G55" s="13">
        <v>0</v>
      </c>
      <c r="H55" s="13">
        <v>0</v>
      </c>
      <c r="I55" s="13">
        <v>0</v>
      </c>
      <c r="J55" s="13">
        <v>0</v>
      </c>
      <c r="K55" s="10">
        <f t="shared" si="1"/>
        <v>0</v>
      </c>
      <c r="L55" s="30" t="s">
        <v>82</v>
      </c>
    </row>
    <row r="56" spans="1:12" ht="48" customHeight="1" x14ac:dyDescent="0.3">
      <c r="A56" s="3">
        <v>48</v>
      </c>
      <c r="B56" s="20" t="s">
        <v>83</v>
      </c>
      <c r="C56" s="21" t="s">
        <v>78</v>
      </c>
      <c r="D56" s="21" t="s">
        <v>22</v>
      </c>
      <c r="E56" s="14">
        <v>5335</v>
      </c>
      <c r="F56" s="13">
        <v>6080</v>
      </c>
      <c r="G56" s="13">
        <v>0</v>
      </c>
      <c r="H56" s="13">
        <v>0</v>
      </c>
      <c r="I56" s="13">
        <v>0</v>
      </c>
      <c r="J56" s="13">
        <v>11113</v>
      </c>
      <c r="K56" s="10">
        <f t="shared" si="1"/>
        <v>22528</v>
      </c>
      <c r="L56" s="30" t="s">
        <v>84</v>
      </c>
    </row>
    <row r="57" spans="1:12" ht="49.5" customHeight="1" x14ac:dyDescent="0.3">
      <c r="A57" s="3">
        <v>49</v>
      </c>
      <c r="B57" s="20" t="s">
        <v>85</v>
      </c>
      <c r="C57" s="21" t="s">
        <v>78</v>
      </c>
      <c r="D57" s="3" t="s">
        <v>22</v>
      </c>
      <c r="E57" s="14">
        <v>331.8</v>
      </c>
      <c r="F57" s="13">
        <v>0</v>
      </c>
      <c r="G57" s="13">
        <v>3478.5</v>
      </c>
      <c r="H57" s="13">
        <v>0</v>
      </c>
      <c r="I57" s="13">
        <v>0</v>
      </c>
      <c r="J57" s="13">
        <v>7817.6</v>
      </c>
      <c r="K57" s="10">
        <f t="shared" si="1"/>
        <v>11627.900000000001</v>
      </c>
      <c r="L57" s="15" t="s">
        <v>86</v>
      </c>
    </row>
    <row r="58" spans="1:12" s="32" customFormat="1" ht="45.75" customHeight="1" x14ac:dyDescent="0.3">
      <c r="A58" s="3">
        <v>50</v>
      </c>
      <c r="B58" s="20" t="s">
        <v>87</v>
      </c>
      <c r="C58" s="21" t="s">
        <v>78</v>
      </c>
      <c r="D58" s="21" t="s">
        <v>22</v>
      </c>
      <c r="E58" s="14"/>
      <c r="F58" s="13"/>
      <c r="G58" s="13"/>
      <c r="H58" s="13"/>
      <c r="I58" s="13"/>
      <c r="J58" s="13"/>
      <c r="K58" s="10">
        <f t="shared" si="1"/>
        <v>0</v>
      </c>
      <c r="L58" s="21" t="s">
        <v>88</v>
      </c>
    </row>
    <row r="59" spans="1:12" s="32" customFormat="1" ht="45.75" customHeight="1" x14ac:dyDescent="0.3">
      <c r="A59" s="3">
        <v>51</v>
      </c>
      <c r="B59" s="20" t="s">
        <v>89</v>
      </c>
      <c r="C59" s="21" t="s">
        <v>78</v>
      </c>
      <c r="D59" s="21" t="s">
        <v>22</v>
      </c>
      <c r="E59" s="14">
        <v>2814.04</v>
      </c>
      <c r="F59" s="13">
        <v>0</v>
      </c>
      <c r="G59" s="13">
        <v>0</v>
      </c>
      <c r="H59" s="13">
        <v>0</v>
      </c>
      <c r="I59" s="13">
        <v>0</v>
      </c>
      <c r="J59" s="13">
        <v>18096</v>
      </c>
      <c r="K59" s="10">
        <f t="shared" si="1"/>
        <v>20910.04</v>
      </c>
      <c r="L59" s="15" t="s">
        <v>90</v>
      </c>
    </row>
    <row r="60" spans="1:12" s="32" customFormat="1" ht="45.75" customHeight="1" x14ac:dyDescent="0.3">
      <c r="A60" s="3">
        <v>52</v>
      </c>
      <c r="B60" s="20" t="s">
        <v>91</v>
      </c>
      <c r="C60" s="21" t="s">
        <v>78</v>
      </c>
      <c r="D60" s="21" t="s">
        <v>22</v>
      </c>
      <c r="E60" s="14">
        <v>0</v>
      </c>
      <c r="F60" s="13">
        <v>0</v>
      </c>
      <c r="G60" s="13">
        <v>5000.12</v>
      </c>
      <c r="H60" s="13">
        <v>0</v>
      </c>
      <c r="I60" s="13">
        <v>0</v>
      </c>
      <c r="J60" s="13">
        <v>0</v>
      </c>
      <c r="K60" s="10">
        <f t="shared" si="1"/>
        <v>5000.12</v>
      </c>
      <c r="L60" s="27" t="s">
        <v>20</v>
      </c>
    </row>
    <row r="61" spans="1:12" s="32" customFormat="1" ht="45.75" customHeight="1" x14ac:dyDescent="0.3">
      <c r="A61" s="3">
        <v>53</v>
      </c>
      <c r="B61" s="20" t="s">
        <v>92</v>
      </c>
      <c r="C61" s="21" t="s">
        <v>78</v>
      </c>
      <c r="D61" s="21" t="s">
        <v>22</v>
      </c>
      <c r="E61" s="14"/>
      <c r="F61" s="13"/>
      <c r="G61" s="13"/>
      <c r="H61" s="13"/>
      <c r="I61" s="13"/>
      <c r="J61" s="13"/>
      <c r="K61" s="10">
        <f t="shared" si="1"/>
        <v>0</v>
      </c>
      <c r="L61" s="21" t="s">
        <v>20</v>
      </c>
    </row>
    <row r="62" spans="1:12" s="32" customFormat="1" ht="45.75" customHeight="1" x14ac:dyDescent="0.3">
      <c r="A62" s="3">
        <v>54</v>
      </c>
      <c r="B62" s="20" t="s">
        <v>93</v>
      </c>
      <c r="C62" s="21" t="s">
        <v>94</v>
      </c>
      <c r="D62" s="21" t="s">
        <v>22</v>
      </c>
      <c r="E62" s="14">
        <v>0</v>
      </c>
      <c r="F62" s="13">
        <v>0</v>
      </c>
      <c r="G62" s="13">
        <v>0</v>
      </c>
      <c r="H62" s="13">
        <v>0</v>
      </c>
      <c r="I62" s="13">
        <v>0</v>
      </c>
      <c r="J62" s="13">
        <v>0</v>
      </c>
      <c r="K62" s="10">
        <f>SUM(J62)</f>
        <v>0</v>
      </c>
      <c r="L62" s="30" t="s">
        <v>95</v>
      </c>
    </row>
    <row r="63" spans="1:12" s="32" customFormat="1" ht="21.75" customHeight="1" x14ac:dyDescent="0.3">
      <c r="A63" s="3">
        <v>55</v>
      </c>
      <c r="B63" s="20" t="s">
        <v>96</v>
      </c>
      <c r="C63" s="21" t="s">
        <v>94</v>
      </c>
      <c r="D63" s="3" t="s">
        <v>22</v>
      </c>
      <c r="E63" s="14">
        <v>15002.4</v>
      </c>
      <c r="F63" s="13">
        <v>11310</v>
      </c>
      <c r="G63" s="13">
        <v>0</v>
      </c>
      <c r="H63" s="13">
        <v>0</v>
      </c>
      <c r="I63" s="13">
        <v>0</v>
      </c>
      <c r="J63" s="13">
        <v>0</v>
      </c>
      <c r="K63" s="10">
        <f t="shared" ref="K63:K102" si="2">SUM(E63:J63)</f>
        <v>26312.400000000001</v>
      </c>
      <c r="L63" s="15" t="s">
        <v>97</v>
      </c>
    </row>
    <row r="64" spans="1:12" s="32" customFormat="1" ht="35.25" customHeight="1" x14ac:dyDescent="0.3">
      <c r="A64" s="3">
        <v>56</v>
      </c>
      <c r="B64" s="20" t="s">
        <v>98</v>
      </c>
      <c r="C64" s="21" t="s">
        <v>94</v>
      </c>
      <c r="D64" s="3" t="s">
        <v>22</v>
      </c>
      <c r="E64" s="14">
        <v>31493.54</v>
      </c>
      <c r="F64" s="13">
        <v>16356</v>
      </c>
      <c r="G64" s="13">
        <v>36656</v>
      </c>
      <c r="H64" s="13">
        <v>0</v>
      </c>
      <c r="I64" s="13">
        <v>0</v>
      </c>
      <c r="J64" s="13">
        <v>3248</v>
      </c>
      <c r="K64" s="10">
        <f t="shared" si="2"/>
        <v>87753.540000000008</v>
      </c>
      <c r="L64" s="15" t="s">
        <v>20</v>
      </c>
    </row>
    <row r="65" spans="1:12" s="32" customFormat="1" ht="33.75" customHeight="1" x14ac:dyDescent="0.3">
      <c r="A65" s="3">
        <v>57</v>
      </c>
      <c r="B65" s="20" t="s">
        <v>99</v>
      </c>
      <c r="C65" s="21" t="s">
        <v>94</v>
      </c>
      <c r="D65" s="3" t="s">
        <v>19</v>
      </c>
      <c r="E65" s="14">
        <v>0</v>
      </c>
      <c r="F65" s="13">
        <v>0</v>
      </c>
      <c r="G65" s="13">
        <v>0</v>
      </c>
      <c r="H65" s="13">
        <v>0</v>
      </c>
      <c r="I65" s="13">
        <v>0</v>
      </c>
      <c r="J65" s="13">
        <v>0</v>
      </c>
      <c r="K65" s="10">
        <f t="shared" si="2"/>
        <v>0</v>
      </c>
      <c r="L65" s="30" t="s">
        <v>100</v>
      </c>
    </row>
    <row r="66" spans="1:12" s="32" customFormat="1" ht="50.25" customHeight="1" x14ac:dyDescent="0.3">
      <c r="A66" s="3">
        <v>58</v>
      </c>
      <c r="B66" s="20" t="s">
        <v>101</v>
      </c>
      <c r="C66" s="21" t="s">
        <v>102</v>
      </c>
      <c r="D66" s="3" t="s">
        <v>19</v>
      </c>
      <c r="E66" s="14"/>
      <c r="F66" s="13"/>
      <c r="G66" s="13"/>
      <c r="H66" s="13"/>
      <c r="I66" s="13"/>
      <c r="J66" s="13"/>
      <c r="K66" s="10">
        <f t="shared" si="2"/>
        <v>0</v>
      </c>
      <c r="L66" s="33" t="s">
        <v>20</v>
      </c>
    </row>
    <row r="67" spans="1:12" s="32" customFormat="1" ht="63.75" customHeight="1" x14ac:dyDescent="0.3">
      <c r="A67" s="3">
        <v>59</v>
      </c>
      <c r="B67" s="20" t="s">
        <v>103</v>
      </c>
      <c r="C67" s="21" t="s">
        <v>104</v>
      </c>
      <c r="D67" s="3" t="s">
        <v>19</v>
      </c>
      <c r="E67" s="14">
        <v>0</v>
      </c>
      <c r="F67" s="13">
        <v>0</v>
      </c>
      <c r="G67" s="13">
        <v>0</v>
      </c>
      <c r="H67" s="13">
        <v>0</v>
      </c>
      <c r="I67" s="13">
        <v>0</v>
      </c>
      <c r="J67" s="13">
        <v>0</v>
      </c>
      <c r="K67" s="10">
        <f t="shared" si="2"/>
        <v>0</v>
      </c>
      <c r="L67" s="33" t="s">
        <v>20</v>
      </c>
    </row>
    <row r="68" spans="1:12" s="32" customFormat="1" ht="50.25" customHeight="1" x14ac:dyDescent="0.3">
      <c r="A68" s="3">
        <v>60</v>
      </c>
      <c r="B68" s="20" t="s">
        <v>105</v>
      </c>
      <c r="C68" s="21" t="s">
        <v>104</v>
      </c>
      <c r="D68" s="3" t="s">
        <v>19</v>
      </c>
      <c r="E68" s="14">
        <v>0</v>
      </c>
      <c r="F68" s="13">
        <v>0</v>
      </c>
      <c r="G68" s="13">
        <v>0</v>
      </c>
      <c r="H68" s="13">
        <v>0</v>
      </c>
      <c r="I68" s="13">
        <v>0</v>
      </c>
      <c r="J68" s="13">
        <v>0</v>
      </c>
      <c r="K68" s="10">
        <f t="shared" si="2"/>
        <v>0</v>
      </c>
      <c r="L68" s="33" t="s">
        <v>20</v>
      </c>
    </row>
    <row r="69" spans="1:12" ht="33.75" customHeight="1" x14ac:dyDescent="0.3">
      <c r="A69" s="3">
        <v>61</v>
      </c>
      <c r="B69" s="12" t="s">
        <v>106</v>
      </c>
      <c r="C69" s="5" t="s">
        <v>107</v>
      </c>
      <c r="D69" s="3" t="s">
        <v>22</v>
      </c>
      <c r="E69" s="14">
        <v>37825.99</v>
      </c>
      <c r="F69" s="13">
        <v>8926.23</v>
      </c>
      <c r="G69" s="13">
        <v>0</v>
      </c>
      <c r="H69" s="13">
        <v>12230.96</v>
      </c>
      <c r="I69" s="13">
        <v>3958.4</v>
      </c>
      <c r="J69" s="13">
        <v>287038.58</v>
      </c>
      <c r="K69" s="10">
        <f t="shared" si="2"/>
        <v>349980.16000000003</v>
      </c>
      <c r="L69" s="15" t="s">
        <v>108</v>
      </c>
    </row>
    <row r="70" spans="1:12" ht="33.75" customHeight="1" x14ac:dyDescent="0.3">
      <c r="A70" s="3">
        <v>62</v>
      </c>
      <c r="B70" s="12" t="s">
        <v>109</v>
      </c>
      <c r="C70" s="5" t="s">
        <v>107</v>
      </c>
      <c r="D70" s="3" t="s">
        <v>22</v>
      </c>
      <c r="E70" s="14">
        <v>79997.08</v>
      </c>
      <c r="F70" s="13">
        <v>101011.07</v>
      </c>
      <c r="G70" s="13">
        <v>0</v>
      </c>
      <c r="H70" s="13">
        <v>0</v>
      </c>
      <c r="I70" s="13">
        <v>0</v>
      </c>
      <c r="J70" s="13">
        <v>0</v>
      </c>
      <c r="K70" s="10">
        <f t="shared" si="2"/>
        <v>181008.15000000002</v>
      </c>
      <c r="L70" s="27" t="s">
        <v>20</v>
      </c>
    </row>
    <row r="71" spans="1:12" ht="32.25" customHeight="1" x14ac:dyDescent="0.3">
      <c r="A71" s="3">
        <v>63</v>
      </c>
      <c r="B71" s="12" t="s">
        <v>110</v>
      </c>
      <c r="C71" s="5" t="s">
        <v>107</v>
      </c>
      <c r="D71" s="3" t="s">
        <v>22</v>
      </c>
      <c r="E71" s="14">
        <v>7270.42</v>
      </c>
      <c r="F71" s="13">
        <v>2874.48</v>
      </c>
      <c r="G71" s="13">
        <v>0</v>
      </c>
      <c r="H71" s="13">
        <v>0</v>
      </c>
      <c r="I71" s="13">
        <v>0</v>
      </c>
      <c r="J71" s="13">
        <v>281257</v>
      </c>
      <c r="K71" s="10">
        <f t="shared" si="2"/>
        <v>291401.90000000002</v>
      </c>
      <c r="L71" s="30" t="s">
        <v>111</v>
      </c>
    </row>
    <row r="72" spans="1:12" ht="32.25" customHeight="1" x14ac:dyDescent="0.3">
      <c r="A72" s="3">
        <v>64</v>
      </c>
      <c r="B72" s="12" t="s">
        <v>112</v>
      </c>
      <c r="C72" s="5" t="s">
        <v>107</v>
      </c>
      <c r="D72" s="3" t="s">
        <v>22</v>
      </c>
      <c r="E72" s="14">
        <v>53914</v>
      </c>
      <c r="F72" s="13">
        <v>11369.61</v>
      </c>
      <c r="G72" s="13">
        <v>0</v>
      </c>
      <c r="H72" s="13">
        <v>0</v>
      </c>
      <c r="I72" s="13">
        <v>34452</v>
      </c>
      <c r="J72" s="13">
        <v>5710294.5999999996</v>
      </c>
      <c r="K72" s="10">
        <f t="shared" si="2"/>
        <v>5810030.21</v>
      </c>
      <c r="L72" s="30" t="s">
        <v>113</v>
      </c>
    </row>
    <row r="73" spans="1:12" ht="36" customHeight="1" x14ac:dyDescent="0.3">
      <c r="A73" s="3">
        <v>65</v>
      </c>
      <c r="B73" s="20" t="s">
        <v>114</v>
      </c>
      <c r="C73" s="5" t="s">
        <v>107</v>
      </c>
      <c r="D73" s="21" t="s">
        <v>22</v>
      </c>
      <c r="E73" s="14"/>
      <c r="F73" s="13"/>
      <c r="G73" s="13"/>
      <c r="H73" s="13"/>
      <c r="I73" s="13"/>
      <c r="J73" s="13"/>
      <c r="K73" s="10">
        <f t="shared" si="2"/>
        <v>0</v>
      </c>
      <c r="L73" s="30" t="s">
        <v>115</v>
      </c>
    </row>
    <row r="74" spans="1:12" ht="51" customHeight="1" x14ac:dyDescent="0.3">
      <c r="A74" s="3">
        <v>66</v>
      </c>
      <c r="B74" s="20" t="s">
        <v>116</v>
      </c>
      <c r="C74" s="5" t="s">
        <v>107</v>
      </c>
      <c r="D74" s="21" t="s">
        <v>22</v>
      </c>
      <c r="E74" s="14">
        <v>510339.6</v>
      </c>
      <c r="F74" s="13">
        <v>72699.17</v>
      </c>
      <c r="G74" s="13">
        <v>7415.64</v>
      </c>
      <c r="H74" s="13">
        <v>2150945.02</v>
      </c>
      <c r="I74" s="13">
        <v>595324.31999999995</v>
      </c>
      <c r="J74" s="13">
        <v>3382213.7</v>
      </c>
      <c r="K74" s="10">
        <f t="shared" si="2"/>
        <v>6718937.4500000002</v>
      </c>
      <c r="L74" s="30" t="s">
        <v>117</v>
      </c>
    </row>
    <row r="75" spans="1:12" ht="51" customHeight="1" x14ac:dyDescent="0.3">
      <c r="A75" s="3">
        <v>67</v>
      </c>
      <c r="B75" s="20" t="s">
        <v>118</v>
      </c>
      <c r="C75" s="5" t="s">
        <v>107</v>
      </c>
      <c r="D75" s="21" t="s">
        <v>22</v>
      </c>
      <c r="E75" s="14">
        <v>30285.8</v>
      </c>
      <c r="F75" s="13">
        <v>1575.85</v>
      </c>
      <c r="G75" s="13">
        <v>16831.849999999999</v>
      </c>
      <c r="H75" s="13">
        <v>0</v>
      </c>
      <c r="I75" s="13">
        <v>0</v>
      </c>
      <c r="J75" s="13">
        <v>334551.99</v>
      </c>
      <c r="K75" s="10">
        <f t="shared" si="2"/>
        <v>383245.49</v>
      </c>
      <c r="L75" s="33" t="s">
        <v>20</v>
      </c>
    </row>
    <row r="76" spans="1:12" ht="51" customHeight="1" x14ac:dyDescent="0.3">
      <c r="A76" s="3">
        <v>68</v>
      </c>
      <c r="B76" s="20" t="s">
        <v>119</v>
      </c>
      <c r="C76" s="5" t="s">
        <v>107</v>
      </c>
      <c r="D76" s="21" t="s">
        <v>22</v>
      </c>
      <c r="E76" s="14">
        <v>0</v>
      </c>
      <c r="F76" s="13">
        <v>0</v>
      </c>
      <c r="G76" s="13">
        <v>0</v>
      </c>
      <c r="H76" s="13">
        <v>0</v>
      </c>
      <c r="I76" s="13">
        <v>0</v>
      </c>
      <c r="J76" s="13">
        <v>360001.36</v>
      </c>
      <c r="K76" s="10">
        <f t="shared" si="2"/>
        <v>360001.36</v>
      </c>
      <c r="L76" s="30" t="s">
        <v>120</v>
      </c>
    </row>
    <row r="77" spans="1:12" ht="36.75" customHeight="1" x14ac:dyDescent="0.3">
      <c r="A77" s="3">
        <v>69</v>
      </c>
      <c r="B77" s="20" t="s">
        <v>121</v>
      </c>
      <c r="C77" s="5" t="s">
        <v>107</v>
      </c>
      <c r="D77" s="21" t="s">
        <v>22</v>
      </c>
      <c r="E77" s="14">
        <v>0</v>
      </c>
      <c r="F77" s="13">
        <v>47026.879999999997</v>
      </c>
      <c r="G77" s="13">
        <v>90024.22</v>
      </c>
      <c r="H77" s="13">
        <v>47624.92</v>
      </c>
      <c r="I77" s="13">
        <v>0</v>
      </c>
      <c r="J77" s="13">
        <v>414718.38</v>
      </c>
      <c r="K77" s="10">
        <f t="shared" si="2"/>
        <v>599394.4</v>
      </c>
      <c r="L77" s="34" t="s">
        <v>122</v>
      </c>
    </row>
    <row r="78" spans="1:12" ht="36.75" customHeight="1" x14ac:dyDescent="0.3">
      <c r="A78" s="3">
        <v>70</v>
      </c>
      <c r="B78" s="20" t="s">
        <v>123</v>
      </c>
      <c r="C78" s="5" t="s">
        <v>107</v>
      </c>
      <c r="D78" s="21" t="s">
        <v>22</v>
      </c>
      <c r="E78" s="14">
        <v>84564</v>
      </c>
      <c r="F78" s="13">
        <v>127946.49</v>
      </c>
      <c r="G78" s="13">
        <v>0</v>
      </c>
      <c r="H78" s="13">
        <v>0</v>
      </c>
      <c r="I78" s="13">
        <v>0</v>
      </c>
      <c r="J78" s="13">
        <v>144948.20000000001</v>
      </c>
      <c r="K78" s="10">
        <f t="shared" si="2"/>
        <v>357458.69</v>
      </c>
      <c r="L78" s="35" t="s">
        <v>20</v>
      </c>
    </row>
    <row r="79" spans="1:12" ht="54" customHeight="1" x14ac:dyDescent="0.3">
      <c r="A79" s="3">
        <v>71</v>
      </c>
      <c r="B79" s="20" t="s">
        <v>124</v>
      </c>
      <c r="C79" s="5" t="s">
        <v>107</v>
      </c>
      <c r="D79" s="21" t="s">
        <v>22</v>
      </c>
      <c r="E79" s="14">
        <v>2400</v>
      </c>
      <c r="F79" s="13">
        <v>89380</v>
      </c>
      <c r="G79" s="13">
        <v>0</v>
      </c>
      <c r="H79" s="13">
        <v>0</v>
      </c>
      <c r="I79" s="13">
        <v>0</v>
      </c>
      <c r="J79" s="13">
        <v>202625</v>
      </c>
      <c r="K79" s="10">
        <f t="shared" si="2"/>
        <v>294405</v>
      </c>
      <c r="L79" s="34" t="s">
        <v>125</v>
      </c>
    </row>
    <row r="80" spans="1:12" ht="37.5" customHeight="1" x14ac:dyDescent="0.3">
      <c r="A80" s="3">
        <v>72</v>
      </c>
      <c r="B80" s="36" t="s">
        <v>126</v>
      </c>
      <c r="C80" s="5" t="s">
        <v>107</v>
      </c>
      <c r="D80" s="21" t="s">
        <v>22</v>
      </c>
      <c r="E80" s="14">
        <v>26584.2</v>
      </c>
      <c r="F80" s="13">
        <v>2436.33</v>
      </c>
      <c r="G80" s="13">
        <v>16836.759999999998</v>
      </c>
      <c r="H80" s="13">
        <v>1304.3</v>
      </c>
      <c r="I80" s="13">
        <v>0</v>
      </c>
      <c r="J80" s="13">
        <v>241530</v>
      </c>
      <c r="K80" s="10">
        <f t="shared" si="2"/>
        <v>288691.58999999997</v>
      </c>
      <c r="L80" s="30" t="s">
        <v>127</v>
      </c>
    </row>
    <row r="81" spans="1:12" ht="44.25" customHeight="1" x14ac:dyDescent="0.3">
      <c r="A81" s="3">
        <v>73</v>
      </c>
      <c r="B81" s="37" t="s">
        <v>128</v>
      </c>
      <c r="C81" s="5" t="s">
        <v>107</v>
      </c>
      <c r="D81" s="6" t="s">
        <v>22</v>
      </c>
      <c r="E81" s="14">
        <v>4958.7299999999996</v>
      </c>
      <c r="F81" s="13">
        <v>19821.810000000001</v>
      </c>
      <c r="G81" s="13">
        <v>1038.9100000000001</v>
      </c>
      <c r="H81" s="13">
        <v>0</v>
      </c>
      <c r="I81" s="13">
        <v>0</v>
      </c>
      <c r="J81" s="13">
        <v>152344.60999999999</v>
      </c>
      <c r="K81" s="10">
        <f t="shared" si="2"/>
        <v>178164.06</v>
      </c>
      <c r="L81" s="6" t="s">
        <v>20</v>
      </c>
    </row>
    <row r="82" spans="1:12" ht="44.25" customHeight="1" x14ac:dyDescent="0.3">
      <c r="A82" s="3">
        <v>74</v>
      </c>
      <c r="B82" s="37" t="s">
        <v>129</v>
      </c>
      <c r="C82" s="5" t="s">
        <v>107</v>
      </c>
      <c r="D82" s="6" t="s">
        <v>22</v>
      </c>
      <c r="E82" s="14"/>
      <c r="F82" s="13"/>
      <c r="G82" s="13"/>
      <c r="H82" s="13"/>
      <c r="I82" s="13"/>
      <c r="J82" s="13"/>
      <c r="K82" s="10">
        <f t="shared" si="2"/>
        <v>0</v>
      </c>
      <c r="L82" s="6" t="s">
        <v>20</v>
      </c>
    </row>
    <row r="83" spans="1:12" ht="44.25" customHeight="1" x14ac:dyDescent="0.3">
      <c r="A83" s="3">
        <v>75</v>
      </c>
      <c r="B83" s="37" t="s">
        <v>130</v>
      </c>
      <c r="C83" s="5" t="s">
        <v>107</v>
      </c>
      <c r="D83" s="6" t="s">
        <v>22</v>
      </c>
      <c r="E83" s="14">
        <v>67586</v>
      </c>
      <c r="F83" s="13">
        <v>69612</v>
      </c>
      <c r="G83" s="13">
        <v>9715</v>
      </c>
      <c r="H83" s="13">
        <v>0</v>
      </c>
      <c r="I83" s="13">
        <v>0</v>
      </c>
      <c r="J83" s="13">
        <v>176018</v>
      </c>
      <c r="K83" s="10">
        <f t="shared" si="2"/>
        <v>322931</v>
      </c>
      <c r="L83" s="38" t="s">
        <v>131</v>
      </c>
    </row>
    <row r="84" spans="1:12" ht="30.75" customHeight="1" x14ac:dyDescent="0.3">
      <c r="A84" s="3">
        <v>76</v>
      </c>
      <c r="B84" s="36" t="s">
        <v>132</v>
      </c>
      <c r="C84" s="5" t="s">
        <v>107</v>
      </c>
      <c r="D84" s="21" t="s">
        <v>22</v>
      </c>
      <c r="E84" s="14"/>
      <c r="F84" s="13"/>
      <c r="G84" s="13"/>
      <c r="H84" s="13"/>
      <c r="I84" s="13"/>
      <c r="J84" s="13"/>
      <c r="K84" s="10">
        <f t="shared" si="2"/>
        <v>0</v>
      </c>
      <c r="L84" s="30" t="s">
        <v>133</v>
      </c>
    </row>
    <row r="85" spans="1:12" ht="39.75" customHeight="1" x14ac:dyDescent="0.3">
      <c r="A85" s="3">
        <v>77</v>
      </c>
      <c r="B85" s="20" t="s">
        <v>134</v>
      </c>
      <c r="C85" s="5" t="s">
        <v>107</v>
      </c>
      <c r="D85" s="21" t="s">
        <v>22</v>
      </c>
      <c r="E85" s="14"/>
      <c r="F85" s="13"/>
      <c r="G85" s="13"/>
      <c r="H85" s="13"/>
      <c r="I85" s="13"/>
      <c r="J85" s="13"/>
      <c r="K85" s="10">
        <f t="shared" si="2"/>
        <v>0</v>
      </c>
      <c r="L85" s="30" t="s">
        <v>135</v>
      </c>
    </row>
    <row r="86" spans="1:12" ht="43.5" customHeight="1" x14ac:dyDescent="0.3">
      <c r="A86" s="3">
        <v>78</v>
      </c>
      <c r="B86" s="20" t="s">
        <v>136</v>
      </c>
      <c r="C86" s="5" t="s">
        <v>107</v>
      </c>
      <c r="D86" s="21" t="s">
        <v>22</v>
      </c>
      <c r="E86" s="14"/>
      <c r="F86" s="13"/>
      <c r="G86" s="13"/>
      <c r="H86" s="13"/>
      <c r="I86" s="13"/>
      <c r="J86" s="13"/>
      <c r="K86" s="10">
        <f t="shared" si="2"/>
        <v>0</v>
      </c>
      <c r="L86" s="33" t="s">
        <v>20</v>
      </c>
    </row>
    <row r="87" spans="1:12" ht="33.75" customHeight="1" x14ac:dyDescent="0.3">
      <c r="A87" s="3">
        <v>79</v>
      </c>
      <c r="B87" s="20" t="s">
        <v>137</v>
      </c>
      <c r="C87" s="5" t="s">
        <v>107</v>
      </c>
      <c r="D87" s="21" t="s">
        <v>22</v>
      </c>
      <c r="E87" s="14">
        <v>15000</v>
      </c>
      <c r="F87" s="13">
        <v>12000</v>
      </c>
      <c r="G87" s="13">
        <v>5000</v>
      </c>
      <c r="H87" s="13">
        <v>3200</v>
      </c>
      <c r="I87" s="13">
        <v>0</v>
      </c>
      <c r="J87" s="13">
        <v>0</v>
      </c>
      <c r="K87" s="10">
        <f t="shared" si="2"/>
        <v>35200</v>
      </c>
      <c r="L87" s="30"/>
    </row>
    <row r="88" spans="1:12" ht="36.75" customHeight="1" x14ac:dyDescent="0.3">
      <c r="A88" s="3">
        <v>80</v>
      </c>
      <c r="B88" s="20" t="s">
        <v>138</v>
      </c>
      <c r="C88" s="5" t="s">
        <v>107</v>
      </c>
      <c r="D88" s="21" t="s">
        <v>22</v>
      </c>
      <c r="E88" s="14">
        <v>25186.85</v>
      </c>
      <c r="F88" s="13">
        <v>90963.53</v>
      </c>
      <c r="G88" s="13">
        <v>0</v>
      </c>
      <c r="H88" s="13">
        <v>0</v>
      </c>
      <c r="I88" s="13">
        <v>0</v>
      </c>
      <c r="J88" s="13">
        <v>14476.8</v>
      </c>
      <c r="K88" s="10">
        <f t="shared" si="2"/>
        <v>130627.18000000001</v>
      </c>
      <c r="L88" s="30" t="s">
        <v>139</v>
      </c>
    </row>
    <row r="89" spans="1:12" ht="36" customHeight="1" x14ac:dyDescent="0.3">
      <c r="A89" s="3">
        <v>81</v>
      </c>
      <c r="B89" s="20" t="s">
        <v>140</v>
      </c>
      <c r="C89" s="5" t="s">
        <v>107</v>
      </c>
      <c r="D89" s="21" t="s">
        <v>22</v>
      </c>
      <c r="E89" s="14"/>
      <c r="F89" s="13"/>
      <c r="G89" s="13"/>
      <c r="H89" s="13"/>
      <c r="I89" s="13"/>
      <c r="J89" s="13"/>
      <c r="K89" s="10">
        <f t="shared" si="2"/>
        <v>0</v>
      </c>
      <c r="L89" s="30" t="s">
        <v>141</v>
      </c>
    </row>
    <row r="90" spans="1:12" ht="36" customHeight="1" x14ac:dyDescent="0.3">
      <c r="A90" s="3">
        <v>82</v>
      </c>
      <c r="B90" s="20" t="s">
        <v>142</v>
      </c>
      <c r="C90" s="5" t="s">
        <v>107</v>
      </c>
      <c r="D90" s="21" t="s">
        <v>22</v>
      </c>
      <c r="E90" s="14">
        <v>9767.2000000000007</v>
      </c>
      <c r="F90" s="13">
        <v>20000</v>
      </c>
      <c r="G90" s="13">
        <v>0</v>
      </c>
      <c r="H90" s="13">
        <v>0</v>
      </c>
      <c r="I90" s="13">
        <v>0</v>
      </c>
      <c r="J90" s="13">
        <v>58700</v>
      </c>
      <c r="K90" s="10">
        <f t="shared" si="2"/>
        <v>88467.199999999997</v>
      </c>
      <c r="L90" s="33" t="s">
        <v>20</v>
      </c>
    </row>
    <row r="91" spans="1:12" ht="36" customHeight="1" x14ac:dyDescent="0.3">
      <c r="A91" s="3">
        <v>83</v>
      </c>
      <c r="B91" s="20" t="s">
        <v>143</v>
      </c>
      <c r="C91" s="5" t="s">
        <v>107</v>
      </c>
      <c r="D91" s="21" t="s">
        <v>22</v>
      </c>
      <c r="E91" s="14"/>
      <c r="F91" s="13"/>
      <c r="G91" s="13"/>
      <c r="H91" s="13"/>
      <c r="I91" s="13"/>
      <c r="J91" s="13"/>
      <c r="K91" s="10">
        <f t="shared" si="2"/>
        <v>0</v>
      </c>
      <c r="L91" s="30" t="s">
        <v>144</v>
      </c>
    </row>
    <row r="92" spans="1:12" ht="38.25" customHeight="1" x14ac:dyDescent="0.3">
      <c r="A92" s="3">
        <v>84</v>
      </c>
      <c r="B92" s="20" t="s">
        <v>145</v>
      </c>
      <c r="C92" s="5" t="s">
        <v>107</v>
      </c>
      <c r="D92" s="21" t="s">
        <v>22</v>
      </c>
      <c r="E92" s="14"/>
      <c r="F92" s="13"/>
      <c r="G92" s="13"/>
      <c r="H92" s="13"/>
      <c r="I92" s="13"/>
      <c r="J92" s="13"/>
      <c r="K92" s="10">
        <f t="shared" si="2"/>
        <v>0</v>
      </c>
      <c r="L92" s="33" t="s">
        <v>20</v>
      </c>
    </row>
    <row r="93" spans="1:12" ht="42.75" customHeight="1" x14ac:dyDescent="0.3">
      <c r="A93" s="3">
        <v>85</v>
      </c>
      <c r="B93" s="20" t="s">
        <v>146</v>
      </c>
      <c r="C93" s="5" t="s">
        <v>107</v>
      </c>
      <c r="D93" s="21" t="s">
        <v>22</v>
      </c>
      <c r="E93" s="14">
        <v>56193.89</v>
      </c>
      <c r="F93" s="13">
        <v>11961.53</v>
      </c>
      <c r="G93" s="13">
        <v>0</v>
      </c>
      <c r="H93" s="13">
        <v>0</v>
      </c>
      <c r="I93" s="13">
        <v>0</v>
      </c>
      <c r="J93" s="13">
        <v>23512.1</v>
      </c>
      <c r="K93" s="10">
        <f t="shared" si="2"/>
        <v>91667.51999999999</v>
      </c>
      <c r="L93" s="30" t="s">
        <v>147</v>
      </c>
    </row>
    <row r="94" spans="1:12" ht="42.75" customHeight="1" x14ac:dyDescent="0.3">
      <c r="A94" s="3">
        <v>86</v>
      </c>
      <c r="B94" s="20" t="s">
        <v>148</v>
      </c>
      <c r="C94" s="5" t="s">
        <v>107</v>
      </c>
      <c r="D94" s="21" t="s">
        <v>22</v>
      </c>
      <c r="E94" s="14"/>
      <c r="F94" s="13"/>
      <c r="G94" s="13"/>
      <c r="H94" s="13"/>
      <c r="I94" s="13"/>
      <c r="J94" s="13"/>
      <c r="K94" s="10">
        <f t="shared" si="2"/>
        <v>0</v>
      </c>
      <c r="L94" s="33" t="s">
        <v>20</v>
      </c>
    </row>
    <row r="95" spans="1:12" ht="42.75" customHeight="1" x14ac:dyDescent="0.3">
      <c r="A95" s="3">
        <v>87</v>
      </c>
      <c r="B95" s="20" t="s">
        <v>149</v>
      </c>
      <c r="C95" s="21" t="s">
        <v>150</v>
      </c>
      <c r="D95" s="21" t="s">
        <v>22</v>
      </c>
      <c r="E95" s="14">
        <v>17667.2</v>
      </c>
      <c r="F95" s="13">
        <v>25010.67</v>
      </c>
      <c r="G95" s="13">
        <v>4732.8</v>
      </c>
      <c r="H95" s="13">
        <v>0</v>
      </c>
      <c r="I95" s="13">
        <v>0</v>
      </c>
      <c r="J95" s="13">
        <v>14406.8</v>
      </c>
      <c r="K95" s="10">
        <f t="shared" si="2"/>
        <v>61817.47</v>
      </c>
      <c r="L95" s="33" t="s">
        <v>20</v>
      </c>
    </row>
    <row r="96" spans="1:12" ht="43.5" customHeight="1" x14ac:dyDescent="0.3">
      <c r="A96" s="3">
        <v>88</v>
      </c>
      <c r="B96" s="20" t="s">
        <v>151</v>
      </c>
      <c r="C96" s="21" t="s">
        <v>150</v>
      </c>
      <c r="D96" s="21" t="s">
        <v>19</v>
      </c>
      <c r="E96" s="14"/>
      <c r="F96" s="13"/>
      <c r="G96" s="13"/>
      <c r="H96" s="13"/>
      <c r="I96" s="13"/>
      <c r="J96" s="13"/>
      <c r="K96" s="10">
        <f t="shared" si="2"/>
        <v>0</v>
      </c>
      <c r="L96" s="30" t="s">
        <v>152</v>
      </c>
    </row>
    <row r="97" spans="1:12" ht="48.75" customHeight="1" x14ac:dyDescent="0.3">
      <c r="A97" s="3">
        <v>89</v>
      </c>
      <c r="B97" s="20" t="s">
        <v>153</v>
      </c>
      <c r="C97" s="21" t="s">
        <v>150</v>
      </c>
      <c r="D97" s="3" t="s">
        <v>22</v>
      </c>
      <c r="E97" s="14">
        <v>3350</v>
      </c>
      <c r="F97" s="13">
        <v>5455</v>
      </c>
      <c r="G97" s="13">
        <v>0</v>
      </c>
      <c r="H97" s="13">
        <v>0</v>
      </c>
      <c r="I97" s="13">
        <v>0</v>
      </c>
      <c r="J97" s="13">
        <v>19424.599999999999</v>
      </c>
      <c r="K97" s="10">
        <f t="shared" si="2"/>
        <v>28229.599999999999</v>
      </c>
      <c r="L97" s="40" t="s">
        <v>154</v>
      </c>
    </row>
    <row r="98" spans="1:12" ht="48.75" customHeight="1" x14ac:dyDescent="0.3">
      <c r="A98" s="3">
        <v>90</v>
      </c>
      <c r="B98" s="20" t="s">
        <v>155</v>
      </c>
      <c r="C98" s="21" t="s">
        <v>150</v>
      </c>
      <c r="D98" s="3" t="s">
        <v>19</v>
      </c>
      <c r="E98" s="14"/>
      <c r="F98" s="13"/>
      <c r="G98" s="13"/>
      <c r="H98" s="13"/>
      <c r="I98" s="13"/>
      <c r="J98" s="13"/>
      <c r="K98" s="10">
        <f t="shared" si="2"/>
        <v>0</v>
      </c>
      <c r="L98" s="30" t="s">
        <v>156</v>
      </c>
    </row>
    <row r="99" spans="1:12" ht="48.75" customHeight="1" x14ac:dyDescent="0.3">
      <c r="A99" s="3">
        <v>91</v>
      </c>
      <c r="B99" s="20" t="s">
        <v>157</v>
      </c>
      <c r="C99" s="21" t="s">
        <v>150</v>
      </c>
      <c r="D99" s="3" t="s">
        <v>22</v>
      </c>
      <c r="E99" s="14">
        <v>0</v>
      </c>
      <c r="F99" s="13">
        <v>5514.6</v>
      </c>
      <c r="G99" s="13">
        <v>0</v>
      </c>
      <c r="H99" s="13">
        <v>0</v>
      </c>
      <c r="I99" s="13">
        <v>0</v>
      </c>
      <c r="J99" s="13">
        <v>6485.72</v>
      </c>
      <c r="K99" s="10">
        <f t="shared" si="2"/>
        <v>12000.32</v>
      </c>
      <c r="L99" s="30" t="s">
        <v>158</v>
      </c>
    </row>
    <row r="100" spans="1:12" ht="48.75" customHeight="1" x14ac:dyDescent="0.3">
      <c r="A100" s="3">
        <v>92</v>
      </c>
      <c r="B100" s="20" t="s">
        <v>174</v>
      </c>
      <c r="C100" s="21" t="s">
        <v>150</v>
      </c>
      <c r="D100" s="3" t="s">
        <v>19</v>
      </c>
      <c r="E100" s="14">
        <v>0</v>
      </c>
      <c r="F100" s="13">
        <v>0</v>
      </c>
      <c r="G100" s="13">
        <v>0</v>
      </c>
      <c r="H100" s="13">
        <v>0</v>
      </c>
      <c r="I100" s="13">
        <v>0</v>
      </c>
      <c r="J100" s="13">
        <v>0</v>
      </c>
      <c r="K100" s="10">
        <f t="shared" si="2"/>
        <v>0</v>
      </c>
      <c r="L100" s="30" t="s">
        <v>175</v>
      </c>
    </row>
    <row r="101" spans="1:12" ht="37.5" customHeight="1" x14ac:dyDescent="0.3">
      <c r="A101" s="3">
        <v>93</v>
      </c>
      <c r="B101" s="36" t="s">
        <v>159</v>
      </c>
      <c r="C101" s="21" t="s">
        <v>150</v>
      </c>
      <c r="D101" s="3" t="s">
        <v>19</v>
      </c>
      <c r="E101" s="14">
        <v>0</v>
      </c>
      <c r="F101" s="13">
        <v>0</v>
      </c>
      <c r="G101" s="13">
        <v>0</v>
      </c>
      <c r="H101" s="13">
        <v>0</v>
      </c>
      <c r="I101" s="13">
        <v>0</v>
      </c>
      <c r="J101" s="13">
        <v>0</v>
      </c>
      <c r="K101" s="10">
        <f t="shared" si="2"/>
        <v>0</v>
      </c>
      <c r="L101" s="21" t="s">
        <v>133</v>
      </c>
    </row>
    <row r="102" spans="1:12" ht="44.25" customHeight="1" x14ac:dyDescent="0.3">
      <c r="A102" s="3">
        <v>94</v>
      </c>
      <c r="B102" s="20" t="s">
        <v>160</v>
      </c>
      <c r="C102" s="21" t="s">
        <v>150</v>
      </c>
      <c r="D102" s="3" t="s">
        <v>22</v>
      </c>
      <c r="E102" s="14">
        <v>500</v>
      </c>
      <c r="F102" s="13">
        <v>0</v>
      </c>
      <c r="G102" s="13">
        <v>752.92</v>
      </c>
      <c r="H102" s="13">
        <v>0</v>
      </c>
      <c r="I102" s="13">
        <v>0</v>
      </c>
      <c r="J102" s="13">
        <v>25570</v>
      </c>
      <c r="K102" s="10">
        <f t="shared" si="2"/>
        <v>26822.92</v>
      </c>
      <c r="L102" s="15" t="s">
        <v>161</v>
      </c>
    </row>
    <row r="103" spans="1:12" ht="21.75" customHeight="1" x14ac:dyDescent="0.3">
      <c r="E103" s="45"/>
      <c r="F103" s="45"/>
      <c r="G103" s="45"/>
      <c r="H103" s="45"/>
      <c r="I103" s="45"/>
      <c r="J103" s="45"/>
      <c r="K103" s="45"/>
    </row>
    <row r="104" spans="1:12" ht="41.25" customHeight="1" x14ac:dyDescent="0.3">
      <c r="E104" s="10">
        <f t="shared" ref="E104:J104" si="3">SUM(E9:E103)</f>
        <v>7524944.2600000007</v>
      </c>
      <c r="F104" s="10">
        <f t="shared" si="3"/>
        <v>21665302.110000007</v>
      </c>
      <c r="G104" s="10">
        <f t="shared" si="3"/>
        <v>346824.56</v>
      </c>
      <c r="H104" s="10">
        <f t="shared" si="3"/>
        <v>8300356.919999999</v>
      </c>
      <c r="I104" s="10">
        <f t="shared" si="3"/>
        <v>636687.27999999991</v>
      </c>
      <c r="J104" s="10">
        <f t="shared" si="3"/>
        <v>12500297.459999999</v>
      </c>
      <c r="K104" s="10">
        <f>SUM(E104:J104)</f>
        <v>50974412.590000011</v>
      </c>
    </row>
    <row r="105" spans="1:12" ht="33.75" customHeight="1" x14ac:dyDescent="0.3">
      <c r="K105" s="1" t="s">
        <v>180</v>
      </c>
    </row>
    <row r="106" spans="1:12" ht="18" customHeight="1" x14ac:dyDescent="0.3"/>
    <row r="107" spans="1:12" ht="39.75" customHeight="1" x14ac:dyDescent="0.3"/>
    <row r="108" spans="1:12" ht="39" customHeight="1" x14ac:dyDescent="0.3"/>
    <row r="109" spans="1:12" ht="20.25" customHeight="1" x14ac:dyDescent="0.3"/>
    <row r="110" spans="1:12" s="32" customFormat="1" ht="36.75" customHeight="1" x14ac:dyDescent="0.3">
      <c r="B110" s="1"/>
      <c r="C110" s="1"/>
      <c r="D110" s="1"/>
      <c r="E110" s="1"/>
      <c r="F110" s="1"/>
      <c r="G110" s="1"/>
      <c r="H110" s="1"/>
      <c r="I110" s="1"/>
      <c r="J110" s="1"/>
      <c r="K110" s="1"/>
      <c r="L110" s="1"/>
    </row>
    <row r="111" spans="1:12" s="32" customFormat="1" ht="36.75" customHeight="1" x14ac:dyDescent="0.3">
      <c r="B111" s="1"/>
      <c r="C111" s="1"/>
      <c r="D111" s="1"/>
      <c r="E111" s="1"/>
      <c r="F111" s="1"/>
      <c r="G111" s="1"/>
      <c r="H111" s="1"/>
      <c r="I111" s="1"/>
      <c r="J111" s="1"/>
      <c r="K111" s="1"/>
      <c r="L111" s="1"/>
    </row>
    <row r="112" spans="1:12" s="32" customFormat="1" ht="48.75" customHeight="1" x14ac:dyDescent="0.3">
      <c r="B112" s="1"/>
      <c r="C112" s="1"/>
      <c r="D112" s="1"/>
      <c r="E112" s="1"/>
      <c r="F112" s="1"/>
      <c r="G112" s="1"/>
      <c r="H112" s="1"/>
      <c r="I112" s="1"/>
      <c r="J112" s="1"/>
      <c r="K112" s="1"/>
      <c r="L112" s="1"/>
    </row>
    <row r="113" ht="47.25" customHeight="1" x14ac:dyDescent="0.3"/>
    <row r="114" ht="24" customHeight="1" x14ac:dyDescent="0.3"/>
    <row r="115" ht="135.75" customHeight="1" x14ac:dyDescent="0.3"/>
    <row r="116" ht="21.75" customHeight="1" x14ac:dyDescent="0.3"/>
  </sheetData>
  <autoFilter ref="B8:C102"/>
  <mergeCells count="4">
    <mergeCell ref="A1:L6"/>
    <mergeCell ref="A7:D7"/>
    <mergeCell ref="J7:K7"/>
    <mergeCell ref="L7:L8"/>
  </mergeCells>
  <dataValidations count="1">
    <dataValidation type="list" allowBlank="1" showInputMessage="1" prompt="Selecciona" sqref="D18:D21">
      <formula1>#REF!</formula1>
    </dataValidation>
  </dataValidations>
  <hyperlinks>
    <hyperlink ref="L18" r:id="rId1"/>
    <hyperlink ref="L84" r:id="rId2"/>
    <hyperlink ref="L63" r:id="rId3"/>
    <hyperlink ref="L57" r:id="rId4"/>
    <hyperlink ref="L48" r:id="rId5"/>
    <hyperlink ref="L88" r:id="rId6"/>
    <hyperlink ref="L86" r:id="rId7" display="http://www.pueblonuevo.gob.mx/"/>
    <hyperlink ref="L56" r:id="rId8"/>
    <hyperlink ref="L69" r:id="rId9"/>
    <hyperlink ref="L85" r:id="rId10"/>
    <hyperlink ref="L73" r:id="rId11"/>
    <hyperlink ref="L80" r:id="rId12"/>
    <hyperlink ref="L93" r:id="rId13"/>
    <hyperlink ref="L77" r:id="rId14"/>
    <hyperlink ref="L54" r:id="rId15"/>
    <hyperlink ref="L10" r:id="rId16"/>
    <hyperlink ref="L74" r:id="rId17"/>
    <hyperlink ref="L59" r:id="rId18"/>
    <hyperlink ref="L55" r:id="rId19"/>
    <hyperlink ref="L79" r:id="rId20" display="https://www.facebook.com/nombrededios19.22/"/>
    <hyperlink ref="L65" r:id="rId21"/>
    <hyperlink ref="L21" r:id="rId22"/>
    <hyperlink ref="L91" r:id="rId23"/>
    <hyperlink ref="L83" r:id="rId24"/>
    <hyperlink ref="L98" r:id="rId25"/>
    <hyperlink ref="L102" r:id="rId26"/>
    <hyperlink ref="L99" r:id="rId27"/>
    <hyperlink ref="L52" r:id="rId28" display="http://pjdgo.gob.mx/transparencia/UnidadTransparencia/2020/TRANSPARENCIA COVID-19.xlsx"/>
    <hyperlink ref="L11" r:id="rId29"/>
    <hyperlink ref="L72" r:id="rId30"/>
    <hyperlink ref="L76" r:id="rId31"/>
    <hyperlink ref="L62" r:id="rId32" location="inicio"/>
    <hyperlink ref="L33" r:id="rId33"/>
    <hyperlink ref="L100" r:id="rId34"/>
  </hyperlinks>
  <pageMargins left="0.75" right="0.75" top="1" bottom="1" header="0.5" footer="0.5"/>
  <pageSetup orientation="portrait" verticalDpi="90" r:id="rId35"/>
  <drawing r:id="rId36"/>
  <legacyDrawing r:id="rId37"/>
  <extLst>
    <ext xmlns:x14="http://schemas.microsoft.com/office/spreadsheetml/2009/9/main" uri="{CCE6A557-97BC-4b89-ADB6-D9C93CAAB3DF}">
      <x14:dataValidations xmlns:xm="http://schemas.microsoft.com/office/excel/2006/main" count="15">
        <x14:dataValidation type="list" allowBlank="1" showInputMessage="1" prompt="Selecciona">
          <x14:formula1>
            <xm:f>[14]Hoja1!#REF!</xm:f>
          </x14:formula1>
          <xm:sqref>D54</xm:sqref>
        </x14:dataValidation>
        <x14:dataValidation type="list" allowBlank="1" showInputMessage="1" prompt="Selecciona">
          <x14:formula1>
            <xm:f>[13]Hoja1!#REF!</xm:f>
          </x14:formula1>
          <xm:sqref>D77:D79</xm:sqref>
        </x14:dataValidation>
        <x14:dataValidation type="list" allowBlank="1" showInputMessage="1" prompt="Selecciona">
          <x14:formula1>
            <xm:f>[12]Hoja1!#REF!</xm:f>
          </x14:formula1>
          <xm:sqref>D81:D83</xm:sqref>
        </x14:dataValidation>
        <x14:dataValidation type="list" allowBlank="1" showInputMessage="1" prompt="Selecciona">
          <x14:formula1>
            <xm:f>[11]Hoja1!#REF!</xm:f>
          </x14:formula1>
          <xm:sqref>D93:D96</xm:sqref>
        </x14:dataValidation>
        <x14:dataValidation type="list" allowBlank="1" showInputMessage="1" prompt="Selecciona">
          <x14:formula1>
            <xm:f>[10]Hoja1!#REF!</xm:f>
          </x14:formula1>
          <xm:sqref>D73:D76</xm:sqref>
        </x14:dataValidation>
        <x14:dataValidation type="list" allowBlank="1" showInputMessage="1" prompt="Selecciona">
          <x14:formula1>
            <xm:f>[9]Hoja1!#REF!</xm:f>
          </x14:formula1>
          <xm:sqref>D85</xm:sqref>
        </x14:dataValidation>
        <x14:dataValidation type="list" allowBlank="1" showInputMessage="1" prompt="Selecciona">
          <x14:formula1>
            <xm:f>[8]Hoja1!#REF!</xm:f>
          </x14:formula1>
          <xm:sqref>D69:D72</xm:sqref>
        </x14:dataValidation>
        <x14:dataValidation type="list" allowBlank="1" showInputMessage="1" prompt="Selecciona">
          <x14:formula1>
            <xm:f>[7]Hoja1!#REF!</xm:f>
          </x14:formula1>
          <xm:sqref>D56</xm:sqref>
        </x14:dataValidation>
        <x14:dataValidation type="list" allowBlank="1" showInputMessage="1" prompt="Selecciona">
          <x14:formula1>
            <xm:f>[6]Hoja1!#REF!</xm:f>
          </x14:formula1>
          <xm:sqref>D88:D92</xm:sqref>
        </x14:dataValidation>
        <x14:dataValidation type="list" allowBlank="1" showInputMessage="1" prompt="Selecciona">
          <x14:formula1>
            <xm:f>[5]Hoja1!#REF!</xm:f>
          </x14:formula1>
          <xm:sqref>D57 D48:D49 D63:D68</xm:sqref>
        </x14:dataValidation>
        <x14:dataValidation type="list" allowBlank="1" showInputMessage="1" prompt="Selecciona">
          <x14:formula1>
            <xm:f>[4]Hoja1!#REF!</xm:f>
          </x14:formula1>
          <xm:sqref>D51:D53</xm:sqref>
        </x14:dataValidation>
        <x14:dataValidation type="list" allowBlank="1" showInputMessage="1" prompt="Selecciona">
          <x14:formula1>
            <xm:f>[3]Hoja1!#REF!</xm:f>
          </x14:formula1>
          <xm:sqref>D44:D46</xm:sqref>
        </x14:dataValidation>
        <x14:dataValidation type="list" allowBlank="1" showInputMessage="1" prompt="Selecciona">
          <x14:formula1>
            <xm:f>[2]Hoja1!#REF!</xm:f>
          </x14:formula1>
          <xm:sqref>D97:D100</xm:sqref>
        </x14:dataValidation>
        <x14:dataValidation type="list" allowBlank="1" showInputMessage="1" prompt="Selecciona">
          <x14:formula1>
            <xm:f>[1]Hoja1!#REF!</xm:f>
          </x14:formula1>
          <xm:sqref>D80 D50 D58:D62</xm:sqref>
        </x14:dataValidation>
        <x14:dataValidation type="list" allowBlank="1" showInputMessage="1" prompt="Selecciona">
          <x14:formula1>
            <xm:f>[15]Hoja1!#REF!</xm:f>
          </x14:formula1>
          <xm:sqref>D10:D17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EC8EE"/>
  </sheetPr>
  <dimension ref="A1:M116"/>
  <sheetViews>
    <sheetView zoomScale="80" zoomScaleNormal="80" workbookViewId="0">
      <pane xSplit="3" ySplit="8" topLeftCell="F60" activePane="bottomRight" state="frozen"/>
      <selection activeCell="B16" sqref="B16"/>
      <selection pane="topRight" activeCell="B16" sqref="B16"/>
      <selection pane="bottomLeft" activeCell="B16" sqref="B16"/>
      <selection pane="bottomRight" activeCell="B16" sqref="B16"/>
    </sheetView>
  </sheetViews>
  <sheetFormatPr baseColWidth="10" defaultColWidth="11" defaultRowHeight="15.6" x14ac:dyDescent="0.3"/>
  <cols>
    <col min="1" max="1" width="5" style="1" customWidth="1"/>
    <col min="2" max="2" width="32.09765625" style="1" customWidth="1"/>
    <col min="3" max="3" width="21.19921875" style="1" customWidth="1"/>
    <col min="4" max="4" width="25.69921875" style="1" customWidth="1"/>
    <col min="5" max="5" width="21" style="1" customWidth="1"/>
    <col min="6" max="6" width="25.3984375" style="1" customWidth="1"/>
    <col min="7" max="7" width="19.8984375" style="1" customWidth="1"/>
    <col min="8" max="8" width="21.69921875" style="1" customWidth="1"/>
    <col min="9" max="9" width="20.69921875" style="1" customWidth="1"/>
    <col min="10" max="10" width="23.3984375" style="1" customWidth="1"/>
    <col min="11" max="11" width="24.59765625" style="1" customWidth="1"/>
    <col min="12" max="12" width="37.3984375" style="1" customWidth="1"/>
    <col min="13" max="16384" width="11" style="1"/>
  </cols>
  <sheetData>
    <row r="1" spans="1:12" ht="15" customHeight="1" x14ac:dyDescent="0.3">
      <c r="A1" s="72" t="s">
        <v>164</v>
      </c>
      <c r="B1" s="72"/>
      <c r="C1" s="72"/>
      <c r="D1" s="72"/>
      <c r="E1" s="72"/>
      <c r="F1" s="72"/>
      <c r="G1" s="72"/>
      <c r="H1" s="72"/>
      <c r="I1" s="72"/>
      <c r="J1" s="72"/>
      <c r="K1" s="72"/>
      <c r="L1" s="73"/>
    </row>
    <row r="2" spans="1:12" ht="15" customHeight="1" x14ac:dyDescent="0.3">
      <c r="A2" s="72"/>
      <c r="B2" s="72"/>
      <c r="C2" s="72"/>
      <c r="D2" s="72"/>
      <c r="E2" s="72"/>
      <c r="F2" s="72"/>
      <c r="G2" s="72"/>
      <c r="H2" s="72"/>
      <c r="I2" s="72"/>
      <c r="J2" s="72"/>
      <c r="K2" s="72"/>
      <c r="L2" s="73"/>
    </row>
    <row r="3" spans="1:12" ht="15" customHeight="1" x14ac:dyDescent="0.3">
      <c r="A3" s="72"/>
      <c r="B3" s="72"/>
      <c r="C3" s="72"/>
      <c r="D3" s="72"/>
      <c r="E3" s="72"/>
      <c r="F3" s="72"/>
      <c r="G3" s="72"/>
      <c r="H3" s="72"/>
      <c r="I3" s="72"/>
      <c r="J3" s="72"/>
      <c r="K3" s="72"/>
      <c r="L3" s="73"/>
    </row>
    <row r="4" spans="1:12" ht="15" customHeight="1" x14ac:dyDescent="0.3">
      <c r="A4" s="72"/>
      <c r="B4" s="72"/>
      <c r="C4" s="72"/>
      <c r="D4" s="72"/>
      <c r="E4" s="72"/>
      <c r="F4" s="72"/>
      <c r="G4" s="72"/>
      <c r="H4" s="72"/>
      <c r="I4" s="72"/>
      <c r="J4" s="72"/>
      <c r="K4" s="72"/>
      <c r="L4" s="73"/>
    </row>
    <row r="5" spans="1:12" ht="15" customHeight="1" x14ac:dyDescent="0.3">
      <c r="A5" s="72"/>
      <c r="B5" s="72"/>
      <c r="C5" s="72"/>
      <c r="D5" s="72"/>
      <c r="E5" s="72"/>
      <c r="F5" s="72"/>
      <c r="G5" s="72"/>
      <c r="H5" s="72"/>
      <c r="I5" s="72"/>
      <c r="J5" s="72"/>
      <c r="K5" s="72"/>
      <c r="L5" s="73"/>
    </row>
    <row r="6" spans="1:12" ht="15" customHeight="1" x14ac:dyDescent="0.3">
      <c r="A6" s="72"/>
      <c r="B6" s="72"/>
      <c r="C6" s="72"/>
      <c r="D6" s="72"/>
      <c r="E6" s="72"/>
      <c r="F6" s="72"/>
      <c r="G6" s="72"/>
      <c r="H6" s="72"/>
      <c r="I6" s="72"/>
      <c r="J6" s="72"/>
      <c r="K6" s="72"/>
      <c r="L6" s="73"/>
    </row>
    <row r="7" spans="1:12" s="2" customFormat="1" ht="28.5" customHeight="1" x14ac:dyDescent="0.3">
      <c r="A7" s="82" t="s">
        <v>0</v>
      </c>
      <c r="B7" s="82"/>
      <c r="C7" s="82"/>
      <c r="D7" s="82"/>
      <c r="E7" s="83" t="s">
        <v>162</v>
      </c>
      <c r="F7" s="83"/>
      <c r="G7" s="83"/>
      <c r="H7" s="83"/>
      <c r="I7" s="83"/>
      <c r="J7" s="83"/>
      <c r="K7" s="83"/>
      <c r="L7" s="83" t="s">
        <v>3</v>
      </c>
    </row>
    <row r="8" spans="1:12" s="2" customFormat="1" ht="99.75" customHeight="1" x14ac:dyDescent="0.3">
      <c r="A8" s="55" t="s">
        <v>4</v>
      </c>
      <c r="B8" s="55" t="s">
        <v>5</v>
      </c>
      <c r="C8" s="56" t="s">
        <v>6</v>
      </c>
      <c r="D8" s="56" t="s">
        <v>7</v>
      </c>
      <c r="E8" s="56" t="s">
        <v>8</v>
      </c>
      <c r="F8" s="56" t="s">
        <v>9</v>
      </c>
      <c r="G8" s="56" t="s">
        <v>10</v>
      </c>
      <c r="H8" s="56" t="s">
        <v>11</v>
      </c>
      <c r="I8" s="56" t="s">
        <v>12</v>
      </c>
      <c r="J8" s="55" t="s">
        <v>13</v>
      </c>
      <c r="K8" s="55" t="s">
        <v>163</v>
      </c>
      <c r="L8" s="83"/>
    </row>
    <row r="9" spans="1:12" s="2" customFormat="1" ht="59.25" customHeight="1" x14ac:dyDescent="0.3">
      <c r="A9" s="3">
        <v>1</v>
      </c>
      <c r="B9" s="4" t="s">
        <v>17</v>
      </c>
      <c r="C9" s="5" t="s">
        <v>18</v>
      </c>
      <c r="D9" s="5"/>
      <c r="E9" s="6">
        <v>0</v>
      </c>
      <c r="F9" s="6">
        <v>0</v>
      </c>
      <c r="G9" s="6">
        <v>0</v>
      </c>
      <c r="H9" s="6">
        <v>0</v>
      </c>
      <c r="I9" s="6">
        <v>0</v>
      </c>
      <c r="J9" s="7">
        <v>0</v>
      </c>
      <c r="K9" s="10">
        <f t="shared" ref="K9" si="0">SUM(E9:J9)</f>
        <v>0</v>
      </c>
      <c r="L9" s="11" t="s">
        <v>20</v>
      </c>
    </row>
    <row r="10" spans="1:12" s="2" customFormat="1" ht="50.25" customHeight="1" x14ac:dyDescent="0.3">
      <c r="A10" s="3">
        <v>2</v>
      </c>
      <c r="B10" s="12" t="s">
        <v>21</v>
      </c>
      <c r="C10" s="5" t="s">
        <v>18</v>
      </c>
      <c r="D10" s="3" t="s">
        <v>22</v>
      </c>
      <c r="E10" s="6">
        <v>0</v>
      </c>
      <c r="F10" s="6">
        <v>397</v>
      </c>
      <c r="G10" s="6">
        <v>2386.63</v>
      </c>
      <c r="H10" s="6">
        <v>0</v>
      </c>
      <c r="I10" s="6">
        <v>0</v>
      </c>
      <c r="J10" s="7">
        <v>0</v>
      </c>
      <c r="K10" s="10">
        <f t="shared" ref="K10:K77" si="1">SUM(E10:J10)</f>
        <v>2783.63</v>
      </c>
      <c r="L10" s="15" t="s">
        <v>23</v>
      </c>
    </row>
    <row r="11" spans="1:12" s="2" customFormat="1" ht="50.25" customHeight="1" x14ac:dyDescent="0.3">
      <c r="A11" s="3">
        <v>3</v>
      </c>
      <c r="B11" s="12" t="s">
        <v>24</v>
      </c>
      <c r="C11" s="5" t="s">
        <v>18</v>
      </c>
      <c r="D11" s="3" t="s">
        <v>22</v>
      </c>
      <c r="E11" s="6">
        <v>29531.439999999999</v>
      </c>
      <c r="F11" s="6">
        <v>17482.59</v>
      </c>
      <c r="G11" s="6">
        <v>46400</v>
      </c>
      <c r="H11" s="6">
        <v>0</v>
      </c>
      <c r="I11" s="6">
        <v>0</v>
      </c>
      <c r="J11" s="7">
        <v>0</v>
      </c>
      <c r="K11" s="10">
        <f t="shared" si="1"/>
        <v>93414.03</v>
      </c>
      <c r="L11" s="18" t="s">
        <v>25</v>
      </c>
    </row>
    <row r="12" spans="1:12" s="2" customFormat="1" ht="50.25" customHeight="1" x14ac:dyDescent="0.3">
      <c r="A12" s="3">
        <v>4</v>
      </c>
      <c r="B12" s="12" t="s">
        <v>26</v>
      </c>
      <c r="C12" s="5" t="s">
        <v>18</v>
      </c>
      <c r="D12" s="3"/>
      <c r="E12" s="6">
        <v>0</v>
      </c>
      <c r="F12" s="6">
        <v>0</v>
      </c>
      <c r="G12" s="6">
        <v>0</v>
      </c>
      <c r="H12" s="6">
        <v>0</v>
      </c>
      <c r="I12" s="6">
        <v>0</v>
      </c>
      <c r="J12" s="7">
        <v>0</v>
      </c>
      <c r="K12" s="10">
        <f t="shared" si="1"/>
        <v>0</v>
      </c>
      <c r="L12" s="19" t="s">
        <v>20</v>
      </c>
    </row>
    <row r="13" spans="1:12" s="2" customFormat="1" ht="50.25" customHeight="1" x14ac:dyDescent="0.3">
      <c r="A13" s="3">
        <v>5</v>
      </c>
      <c r="B13" s="12" t="s">
        <v>168</v>
      </c>
      <c r="C13" s="5" t="s">
        <v>18</v>
      </c>
      <c r="D13" s="3" t="s">
        <v>22</v>
      </c>
      <c r="E13" s="6">
        <v>424929.51</v>
      </c>
      <c r="F13" s="6">
        <v>6960</v>
      </c>
      <c r="G13" s="6">
        <v>0</v>
      </c>
      <c r="H13" s="6">
        <v>0</v>
      </c>
      <c r="I13" s="6">
        <v>0</v>
      </c>
      <c r="J13" s="7">
        <v>0</v>
      </c>
      <c r="K13" s="10">
        <f t="shared" si="1"/>
        <v>431889.51</v>
      </c>
      <c r="L13" s="18" t="s">
        <v>53</v>
      </c>
    </row>
    <row r="14" spans="1:12" s="2" customFormat="1" ht="50.25" customHeight="1" x14ac:dyDescent="0.3">
      <c r="A14" s="3">
        <v>6</v>
      </c>
      <c r="B14" s="12" t="s">
        <v>27</v>
      </c>
      <c r="C14" s="5" t="s">
        <v>18</v>
      </c>
      <c r="D14" s="3" t="s">
        <v>22</v>
      </c>
      <c r="E14" s="6">
        <v>5723.91</v>
      </c>
      <c r="F14" s="6">
        <v>5220</v>
      </c>
      <c r="G14" s="6">
        <v>0</v>
      </c>
      <c r="H14" s="6">
        <v>0</v>
      </c>
      <c r="I14" s="6">
        <v>0</v>
      </c>
      <c r="J14" s="7">
        <v>0</v>
      </c>
      <c r="K14" s="10">
        <f t="shared" si="1"/>
        <v>10943.91</v>
      </c>
      <c r="L14" s="64" t="s">
        <v>173</v>
      </c>
    </row>
    <row r="15" spans="1:12" s="2" customFormat="1" ht="50.25" customHeight="1" x14ac:dyDescent="0.3">
      <c r="A15" s="3">
        <v>7</v>
      </c>
      <c r="B15" s="12" t="s">
        <v>29</v>
      </c>
      <c r="C15" s="5" t="s">
        <v>18</v>
      </c>
      <c r="D15" s="3" t="s">
        <v>22</v>
      </c>
      <c r="E15" s="6">
        <v>11940.29</v>
      </c>
      <c r="F15" s="6">
        <v>19355</v>
      </c>
      <c r="G15" s="6">
        <v>0</v>
      </c>
      <c r="H15" s="6">
        <v>0</v>
      </c>
      <c r="I15" s="6">
        <v>0</v>
      </c>
      <c r="J15" s="7">
        <v>0</v>
      </c>
      <c r="K15" s="10">
        <f t="shared" si="1"/>
        <v>31295.29</v>
      </c>
      <c r="L15" s="64" t="s">
        <v>20</v>
      </c>
    </row>
    <row r="16" spans="1:12" s="2" customFormat="1" ht="48" customHeight="1" x14ac:dyDescent="0.3">
      <c r="A16" s="3">
        <v>8</v>
      </c>
      <c r="B16" s="12" t="s">
        <v>28</v>
      </c>
      <c r="C16" s="5" t="s">
        <v>18</v>
      </c>
      <c r="D16" s="3" t="s">
        <v>22</v>
      </c>
      <c r="E16" s="6">
        <v>14968.7</v>
      </c>
      <c r="F16" s="6">
        <v>9451.16</v>
      </c>
      <c r="G16" s="6">
        <v>0</v>
      </c>
      <c r="H16" s="6">
        <v>0</v>
      </c>
      <c r="I16" s="6">
        <v>0</v>
      </c>
      <c r="J16" s="7">
        <v>0</v>
      </c>
      <c r="K16" s="10">
        <f t="shared" si="1"/>
        <v>24419.86</v>
      </c>
      <c r="L16" s="19" t="s">
        <v>20</v>
      </c>
    </row>
    <row r="17" spans="1:12" s="2" customFormat="1" ht="55.5" customHeight="1" x14ac:dyDescent="0.3">
      <c r="A17" s="3">
        <v>9</v>
      </c>
      <c r="B17" s="12" t="s">
        <v>29</v>
      </c>
      <c r="C17" s="5" t="s">
        <v>18</v>
      </c>
      <c r="D17" s="3"/>
      <c r="E17" s="6">
        <v>0</v>
      </c>
      <c r="F17" s="6">
        <v>0</v>
      </c>
      <c r="G17" s="6">
        <v>0</v>
      </c>
      <c r="H17" s="6">
        <v>0</v>
      </c>
      <c r="I17" s="6">
        <v>0</v>
      </c>
      <c r="J17" s="7">
        <v>0</v>
      </c>
      <c r="K17" s="10">
        <f t="shared" si="1"/>
        <v>0</v>
      </c>
      <c r="L17" s="19" t="s">
        <v>20</v>
      </c>
    </row>
    <row r="18" spans="1:12" s="24" customFormat="1" ht="61.5" customHeight="1" x14ac:dyDescent="0.3">
      <c r="A18" s="3">
        <v>10</v>
      </c>
      <c r="B18" s="20" t="s">
        <v>30</v>
      </c>
      <c r="C18" s="5" t="s">
        <v>18</v>
      </c>
      <c r="D18" s="21"/>
      <c r="E18" s="6">
        <v>0</v>
      </c>
      <c r="F18" s="6">
        <v>0</v>
      </c>
      <c r="G18" s="6">
        <v>0</v>
      </c>
      <c r="H18" s="6">
        <v>0</v>
      </c>
      <c r="I18" s="6">
        <v>0</v>
      </c>
      <c r="J18" s="7">
        <v>0</v>
      </c>
      <c r="K18" s="10">
        <f t="shared" si="1"/>
        <v>0</v>
      </c>
      <c r="L18" s="23" t="s">
        <v>31</v>
      </c>
    </row>
    <row r="19" spans="1:12" s="24" customFormat="1" ht="61.5" customHeight="1" x14ac:dyDescent="0.3">
      <c r="A19" s="3">
        <v>11</v>
      </c>
      <c r="B19" s="20" t="s">
        <v>32</v>
      </c>
      <c r="C19" s="5" t="s">
        <v>18</v>
      </c>
      <c r="D19" s="21" t="s">
        <v>22</v>
      </c>
      <c r="E19" s="6">
        <v>1231.2</v>
      </c>
      <c r="F19" s="6">
        <v>5120.3999999999996</v>
      </c>
      <c r="G19" s="6">
        <v>0</v>
      </c>
      <c r="H19" s="6">
        <v>0</v>
      </c>
      <c r="I19" s="6">
        <v>0</v>
      </c>
      <c r="J19" s="7">
        <v>0</v>
      </c>
      <c r="K19" s="10">
        <f t="shared" si="1"/>
        <v>6351.5999999999995</v>
      </c>
      <c r="L19" s="25" t="s">
        <v>20</v>
      </c>
    </row>
    <row r="20" spans="1:12" s="24" customFormat="1" ht="61.5" customHeight="1" x14ac:dyDescent="0.3">
      <c r="A20" s="3">
        <v>12</v>
      </c>
      <c r="B20" s="20" t="s">
        <v>33</v>
      </c>
      <c r="C20" s="5" t="s">
        <v>18</v>
      </c>
      <c r="D20" s="21" t="s">
        <v>22</v>
      </c>
      <c r="E20" s="6">
        <v>15910.67</v>
      </c>
      <c r="F20" s="6">
        <v>0</v>
      </c>
      <c r="G20" s="6">
        <v>0</v>
      </c>
      <c r="H20" s="6">
        <v>0</v>
      </c>
      <c r="I20" s="6">
        <v>0</v>
      </c>
      <c r="J20" s="7">
        <v>0</v>
      </c>
      <c r="K20" s="10">
        <f t="shared" si="1"/>
        <v>15910.67</v>
      </c>
      <c r="L20" s="25" t="s">
        <v>20</v>
      </c>
    </row>
    <row r="21" spans="1:12" s="24" customFormat="1" ht="50.25" customHeight="1" x14ac:dyDescent="0.3">
      <c r="A21" s="3">
        <v>13</v>
      </c>
      <c r="B21" s="20" t="s">
        <v>34</v>
      </c>
      <c r="C21" s="5" t="s">
        <v>18</v>
      </c>
      <c r="D21" s="21" t="s">
        <v>22</v>
      </c>
      <c r="E21" s="6">
        <v>5011.2</v>
      </c>
      <c r="F21" s="6">
        <v>0</v>
      </c>
      <c r="G21" s="6">
        <v>0</v>
      </c>
      <c r="H21" s="6">
        <v>0</v>
      </c>
      <c r="I21" s="6">
        <v>0</v>
      </c>
      <c r="J21" s="7">
        <v>1682</v>
      </c>
      <c r="K21" s="10">
        <f t="shared" si="1"/>
        <v>6693.2</v>
      </c>
      <c r="L21" s="23" t="s">
        <v>35</v>
      </c>
    </row>
    <row r="22" spans="1:12" ht="62.4" x14ac:dyDescent="0.3">
      <c r="A22" s="3">
        <v>14</v>
      </c>
      <c r="B22" s="20" t="s">
        <v>36</v>
      </c>
      <c r="C22" s="5" t="s">
        <v>18</v>
      </c>
      <c r="D22" s="3"/>
      <c r="E22" s="6">
        <v>0</v>
      </c>
      <c r="F22" s="6">
        <v>0</v>
      </c>
      <c r="G22" s="6">
        <v>0</v>
      </c>
      <c r="H22" s="6">
        <v>0</v>
      </c>
      <c r="I22" s="6">
        <v>0</v>
      </c>
      <c r="J22" s="7">
        <v>0</v>
      </c>
      <c r="K22" s="10">
        <f t="shared" si="1"/>
        <v>0</v>
      </c>
      <c r="L22" s="20" t="s">
        <v>37</v>
      </c>
    </row>
    <row r="23" spans="1:12" ht="51" customHeight="1" x14ac:dyDescent="0.3">
      <c r="A23" s="3">
        <v>15</v>
      </c>
      <c r="B23" s="20" t="s">
        <v>38</v>
      </c>
      <c r="C23" s="5" t="s">
        <v>18</v>
      </c>
      <c r="D23" s="3"/>
      <c r="E23" s="6">
        <v>0</v>
      </c>
      <c r="F23" s="6">
        <v>0</v>
      </c>
      <c r="G23" s="6">
        <v>0</v>
      </c>
      <c r="H23" s="6">
        <v>0</v>
      </c>
      <c r="I23" s="6">
        <v>0</v>
      </c>
      <c r="J23" s="7">
        <v>0</v>
      </c>
      <c r="K23" s="10">
        <f t="shared" si="1"/>
        <v>0</v>
      </c>
      <c r="L23" s="21" t="s">
        <v>20</v>
      </c>
    </row>
    <row r="24" spans="1:12" ht="35.25" customHeight="1" x14ac:dyDescent="0.3">
      <c r="A24" s="3">
        <v>16</v>
      </c>
      <c r="B24" s="20" t="s">
        <v>39</v>
      </c>
      <c r="C24" s="5" t="s">
        <v>18</v>
      </c>
      <c r="D24" s="3"/>
      <c r="E24" s="6">
        <v>0</v>
      </c>
      <c r="F24" s="6">
        <v>0</v>
      </c>
      <c r="G24" s="6">
        <v>0</v>
      </c>
      <c r="H24" s="6">
        <v>0</v>
      </c>
      <c r="I24" s="6">
        <v>0</v>
      </c>
      <c r="J24" s="7">
        <v>0</v>
      </c>
      <c r="K24" s="10">
        <f t="shared" si="1"/>
        <v>0</v>
      </c>
      <c r="L24" s="21" t="s">
        <v>20</v>
      </c>
    </row>
    <row r="25" spans="1:12" ht="51" customHeight="1" x14ac:dyDescent="0.3">
      <c r="A25" s="3">
        <v>17</v>
      </c>
      <c r="B25" s="20" t="s">
        <v>40</v>
      </c>
      <c r="C25" s="5" t="s">
        <v>18</v>
      </c>
      <c r="D25" s="3"/>
      <c r="E25" s="6">
        <v>0</v>
      </c>
      <c r="F25" s="6">
        <v>0</v>
      </c>
      <c r="G25" s="6">
        <v>0</v>
      </c>
      <c r="H25" s="6">
        <v>0</v>
      </c>
      <c r="I25" s="6">
        <v>0</v>
      </c>
      <c r="J25" s="7">
        <v>0</v>
      </c>
      <c r="K25" s="10">
        <f t="shared" si="1"/>
        <v>0</v>
      </c>
      <c r="L25" s="21" t="s">
        <v>41</v>
      </c>
    </row>
    <row r="26" spans="1:12" ht="51" customHeight="1" x14ac:dyDescent="0.3">
      <c r="A26" s="3">
        <v>18</v>
      </c>
      <c r="B26" s="20" t="s">
        <v>42</v>
      </c>
      <c r="C26" s="5" t="s">
        <v>18</v>
      </c>
      <c r="D26" s="3" t="s">
        <v>22</v>
      </c>
      <c r="E26" s="6">
        <v>5200.32</v>
      </c>
      <c r="F26" s="6">
        <v>462.84</v>
      </c>
      <c r="G26" s="6">
        <v>0</v>
      </c>
      <c r="H26" s="6">
        <v>0</v>
      </c>
      <c r="I26" s="6">
        <v>0</v>
      </c>
      <c r="J26" s="7">
        <v>0</v>
      </c>
      <c r="K26" s="10">
        <f t="shared" si="1"/>
        <v>5663.16</v>
      </c>
      <c r="L26" s="21" t="s">
        <v>20</v>
      </c>
    </row>
    <row r="27" spans="1:12" ht="48.75" customHeight="1" x14ac:dyDescent="0.3">
      <c r="A27" s="3">
        <v>19</v>
      </c>
      <c r="B27" s="12" t="s">
        <v>43</v>
      </c>
      <c r="C27" s="5" t="s">
        <v>18</v>
      </c>
      <c r="D27" s="3"/>
      <c r="E27" s="6">
        <v>0</v>
      </c>
      <c r="F27" s="6">
        <v>0</v>
      </c>
      <c r="G27" s="6">
        <v>0</v>
      </c>
      <c r="H27" s="6">
        <v>0</v>
      </c>
      <c r="I27" s="6">
        <v>0</v>
      </c>
      <c r="J27" s="7">
        <v>0</v>
      </c>
      <c r="K27" s="10">
        <f t="shared" si="1"/>
        <v>0</v>
      </c>
      <c r="L27" s="21" t="s">
        <v>44</v>
      </c>
    </row>
    <row r="28" spans="1:12" ht="51" customHeight="1" x14ac:dyDescent="0.3">
      <c r="A28" s="3">
        <v>20</v>
      </c>
      <c r="B28" s="20" t="s">
        <v>45</v>
      </c>
      <c r="C28" s="5" t="s">
        <v>18</v>
      </c>
      <c r="D28" s="3" t="s">
        <v>22</v>
      </c>
      <c r="E28" s="6">
        <v>6609.67</v>
      </c>
      <c r="F28" s="6">
        <v>8816</v>
      </c>
      <c r="G28" s="6">
        <v>9280</v>
      </c>
      <c r="H28" s="6">
        <v>0</v>
      </c>
      <c r="I28" s="6">
        <v>0</v>
      </c>
      <c r="J28" s="7">
        <v>0</v>
      </c>
      <c r="K28" s="10">
        <f t="shared" si="1"/>
        <v>24705.67</v>
      </c>
      <c r="L28" s="21" t="s">
        <v>20</v>
      </c>
    </row>
    <row r="29" spans="1:12" ht="37.5" customHeight="1" x14ac:dyDescent="0.3">
      <c r="A29" s="3">
        <v>21</v>
      </c>
      <c r="B29" s="26" t="s">
        <v>46</v>
      </c>
      <c r="C29" s="5" t="s">
        <v>18</v>
      </c>
      <c r="D29" s="3"/>
      <c r="E29" s="6">
        <v>0</v>
      </c>
      <c r="F29" s="6">
        <v>0</v>
      </c>
      <c r="G29" s="6">
        <v>0</v>
      </c>
      <c r="H29" s="6">
        <v>0</v>
      </c>
      <c r="I29" s="6">
        <v>0</v>
      </c>
      <c r="J29" s="7">
        <v>0</v>
      </c>
      <c r="K29" s="10">
        <f t="shared" si="1"/>
        <v>0</v>
      </c>
      <c r="L29" s="21" t="s">
        <v>20</v>
      </c>
    </row>
    <row r="30" spans="1:12" ht="37.5" customHeight="1" x14ac:dyDescent="0.3">
      <c r="A30" s="3">
        <v>22</v>
      </c>
      <c r="B30" s="20" t="s">
        <v>166</v>
      </c>
      <c r="C30" s="5" t="s">
        <v>18</v>
      </c>
      <c r="D30" s="3"/>
      <c r="E30" s="6">
        <v>0</v>
      </c>
      <c r="F30" s="6">
        <v>0</v>
      </c>
      <c r="G30" s="6">
        <v>0</v>
      </c>
      <c r="H30" s="6">
        <v>0</v>
      </c>
      <c r="I30" s="6">
        <v>0</v>
      </c>
      <c r="J30" s="7">
        <v>0</v>
      </c>
      <c r="K30" s="10">
        <f t="shared" si="1"/>
        <v>0</v>
      </c>
      <c r="L30" s="21" t="s">
        <v>20</v>
      </c>
    </row>
    <row r="31" spans="1:12" ht="37.5" customHeight="1" x14ac:dyDescent="0.3">
      <c r="A31" s="3">
        <v>23</v>
      </c>
      <c r="B31" s="20" t="s">
        <v>167</v>
      </c>
      <c r="C31" s="5" t="s">
        <v>18</v>
      </c>
      <c r="D31" s="3"/>
      <c r="E31" s="6"/>
      <c r="F31" s="6"/>
      <c r="G31" s="6"/>
      <c r="H31" s="6"/>
      <c r="I31" s="6"/>
      <c r="J31" s="7"/>
      <c r="K31" s="10"/>
      <c r="L31" s="21"/>
    </row>
    <row r="32" spans="1:12" ht="37.5" customHeight="1" x14ac:dyDescent="0.3">
      <c r="A32" s="3">
        <v>24</v>
      </c>
      <c r="B32" s="20" t="s">
        <v>48</v>
      </c>
      <c r="C32" s="5" t="s">
        <v>18</v>
      </c>
      <c r="D32" s="3" t="s">
        <v>22</v>
      </c>
      <c r="E32" s="6">
        <v>7531.5</v>
      </c>
      <c r="F32" s="6">
        <v>14650</v>
      </c>
      <c r="G32" s="6">
        <v>0</v>
      </c>
      <c r="H32" s="6">
        <v>0</v>
      </c>
      <c r="I32" s="6">
        <v>0</v>
      </c>
      <c r="J32" s="7">
        <v>0</v>
      </c>
      <c r="K32" s="10">
        <f t="shared" si="1"/>
        <v>22181.5</v>
      </c>
      <c r="L32" s="30" t="s">
        <v>172</v>
      </c>
    </row>
    <row r="33" spans="1:12" ht="37.5" customHeight="1" x14ac:dyDescent="0.3">
      <c r="A33" s="3">
        <v>25</v>
      </c>
      <c r="B33" s="20" t="s">
        <v>169</v>
      </c>
      <c r="C33" s="5" t="s">
        <v>18</v>
      </c>
      <c r="D33" s="3"/>
      <c r="E33" s="6"/>
      <c r="F33" s="6"/>
      <c r="G33" s="6"/>
      <c r="H33" s="6"/>
      <c r="I33" s="6"/>
      <c r="J33" s="7"/>
      <c r="K33" s="10">
        <f>SUM(E33:J33)</f>
        <v>0</v>
      </c>
      <c r="L33" s="62" t="s">
        <v>170</v>
      </c>
    </row>
    <row r="34" spans="1:12" ht="37.5" customHeight="1" x14ac:dyDescent="0.3">
      <c r="A34" s="3">
        <v>26</v>
      </c>
      <c r="B34" s="20" t="s">
        <v>49</v>
      </c>
      <c r="C34" s="5" t="s">
        <v>18</v>
      </c>
      <c r="D34" s="3"/>
      <c r="E34" s="6">
        <v>0</v>
      </c>
      <c r="F34" s="6">
        <v>0</v>
      </c>
      <c r="G34" s="6">
        <v>0</v>
      </c>
      <c r="H34" s="6">
        <v>0</v>
      </c>
      <c r="I34" s="6">
        <v>0</v>
      </c>
      <c r="J34" s="7">
        <v>0</v>
      </c>
      <c r="K34" s="10">
        <f t="shared" si="1"/>
        <v>0</v>
      </c>
      <c r="L34" s="21" t="s">
        <v>20</v>
      </c>
    </row>
    <row r="35" spans="1:12" ht="41.25" customHeight="1" x14ac:dyDescent="0.3">
      <c r="A35" s="3">
        <v>27</v>
      </c>
      <c r="B35" s="20" t="s">
        <v>50</v>
      </c>
      <c r="C35" s="5" t="s">
        <v>18</v>
      </c>
      <c r="D35" s="3" t="s">
        <v>22</v>
      </c>
      <c r="E35" s="6">
        <v>15072.18</v>
      </c>
      <c r="F35" s="6">
        <v>23536.400000000001</v>
      </c>
      <c r="G35" s="6">
        <v>0</v>
      </c>
      <c r="H35" s="6">
        <v>0</v>
      </c>
      <c r="I35" s="6">
        <v>0</v>
      </c>
      <c r="J35" s="7">
        <v>0</v>
      </c>
      <c r="K35" s="10">
        <f t="shared" si="1"/>
        <v>38608.58</v>
      </c>
      <c r="L35" s="21" t="s">
        <v>51</v>
      </c>
    </row>
    <row r="36" spans="1:12" ht="56.25" customHeight="1" x14ac:dyDescent="0.3">
      <c r="A36" s="3">
        <v>28</v>
      </c>
      <c r="B36" s="20" t="s">
        <v>52</v>
      </c>
      <c r="C36" s="5" t="s">
        <v>18</v>
      </c>
      <c r="D36" s="3" t="s">
        <v>19</v>
      </c>
      <c r="E36" s="6">
        <v>0</v>
      </c>
      <c r="F36" s="6">
        <v>0</v>
      </c>
      <c r="G36" s="6">
        <v>0</v>
      </c>
      <c r="H36" s="6">
        <v>0</v>
      </c>
      <c r="I36" s="6">
        <v>0</v>
      </c>
      <c r="J36" s="7">
        <v>0</v>
      </c>
      <c r="K36" s="10">
        <f>SUM(E36:J36)</f>
        <v>0</v>
      </c>
      <c r="L36" s="21" t="s">
        <v>53</v>
      </c>
    </row>
    <row r="37" spans="1:12" ht="56.25" customHeight="1" x14ac:dyDescent="0.3">
      <c r="A37" s="3">
        <v>29</v>
      </c>
      <c r="B37" s="20" t="s">
        <v>54</v>
      </c>
      <c r="C37" s="5" t="s">
        <v>18</v>
      </c>
      <c r="D37" s="3"/>
      <c r="E37" s="6">
        <v>0</v>
      </c>
      <c r="F37" s="6">
        <v>0</v>
      </c>
      <c r="G37" s="6">
        <v>0</v>
      </c>
      <c r="H37" s="6">
        <v>0</v>
      </c>
      <c r="I37" s="6">
        <v>0</v>
      </c>
      <c r="J37" s="7">
        <v>0</v>
      </c>
      <c r="K37" s="10">
        <f t="shared" si="1"/>
        <v>0</v>
      </c>
      <c r="L37" s="21" t="s">
        <v>20</v>
      </c>
    </row>
    <row r="38" spans="1:12" ht="41.25" customHeight="1" x14ac:dyDescent="0.3">
      <c r="A38" s="3">
        <v>30</v>
      </c>
      <c r="B38" s="20" t="s">
        <v>55</v>
      </c>
      <c r="C38" s="5" t="s">
        <v>18</v>
      </c>
      <c r="D38" s="3" t="s">
        <v>22</v>
      </c>
      <c r="E38" s="6">
        <v>38360.400000000001</v>
      </c>
      <c r="F38" s="6">
        <v>247776</v>
      </c>
      <c r="G38" s="6">
        <v>0</v>
      </c>
      <c r="H38" s="6">
        <v>0</v>
      </c>
      <c r="I38" s="6">
        <v>0</v>
      </c>
      <c r="J38" s="7">
        <v>29404.080000000002</v>
      </c>
      <c r="K38" s="10">
        <f t="shared" si="1"/>
        <v>315540.48000000004</v>
      </c>
      <c r="L38" s="21" t="s">
        <v>177</v>
      </c>
    </row>
    <row r="39" spans="1:12" ht="41.25" customHeight="1" x14ac:dyDescent="0.3">
      <c r="A39" s="3">
        <v>31</v>
      </c>
      <c r="B39" s="20" t="s">
        <v>56</v>
      </c>
      <c r="C39" s="5" t="s">
        <v>18</v>
      </c>
      <c r="D39" s="3"/>
      <c r="E39" s="6">
        <v>0</v>
      </c>
      <c r="F39" s="6">
        <v>0</v>
      </c>
      <c r="G39" s="6">
        <v>0</v>
      </c>
      <c r="H39" s="6">
        <v>0</v>
      </c>
      <c r="I39" s="6">
        <v>0</v>
      </c>
      <c r="J39" s="7">
        <v>0</v>
      </c>
      <c r="K39" s="10">
        <f t="shared" si="1"/>
        <v>0</v>
      </c>
      <c r="L39" s="21" t="s">
        <v>20</v>
      </c>
    </row>
    <row r="40" spans="1:12" ht="41.25" customHeight="1" x14ac:dyDescent="0.3">
      <c r="A40" s="3">
        <v>32</v>
      </c>
      <c r="B40" s="20" t="s">
        <v>57</v>
      </c>
      <c r="C40" s="5" t="s">
        <v>18</v>
      </c>
      <c r="D40" s="3" t="s">
        <v>22</v>
      </c>
      <c r="E40" s="6">
        <v>9825.43</v>
      </c>
      <c r="F40" s="6">
        <v>0</v>
      </c>
      <c r="G40" s="6">
        <v>0</v>
      </c>
      <c r="H40" s="6">
        <v>0</v>
      </c>
      <c r="I40" s="6">
        <v>0</v>
      </c>
      <c r="J40" s="7">
        <v>0</v>
      </c>
      <c r="K40" s="10">
        <f t="shared" si="1"/>
        <v>9825.43</v>
      </c>
      <c r="L40" s="21" t="s">
        <v>20</v>
      </c>
    </row>
    <row r="41" spans="1:12" ht="41.25" customHeight="1" x14ac:dyDescent="0.3">
      <c r="A41" s="3">
        <v>33</v>
      </c>
      <c r="B41" s="26" t="s">
        <v>58</v>
      </c>
      <c r="C41" s="5" t="s">
        <v>18</v>
      </c>
      <c r="D41" s="3" t="s">
        <v>22</v>
      </c>
      <c r="E41" s="6">
        <v>3480</v>
      </c>
      <c r="F41" s="6">
        <v>4303.6000000000004</v>
      </c>
      <c r="G41" s="6">
        <v>0</v>
      </c>
      <c r="H41" s="6">
        <v>0</v>
      </c>
      <c r="I41" s="6">
        <v>0</v>
      </c>
      <c r="J41" s="7">
        <v>0</v>
      </c>
      <c r="K41" s="10">
        <f t="shared" si="1"/>
        <v>7783.6</v>
      </c>
      <c r="L41" s="21" t="s">
        <v>178</v>
      </c>
    </row>
    <row r="42" spans="1:12" ht="41.25" customHeight="1" x14ac:dyDescent="0.3">
      <c r="A42" s="3">
        <v>34</v>
      </c>
      <c r="B42" s="20" t="s">
        <v>59</v>
      </c>
      <c r="C42" s="5" t="s">
        <v>18</v>
      </c>
      <c r="D42" s="3"/>
      <c r="E42" s="6">
        <v>0</v>
      </c>
      <c r="F42" s="6">
        <v>0</v>
      </c>
      <c r="G42" s="6">
        <v>0</v>
      </c>
      <c r="H42" s="6">
        <v>0</v>
      </c>
      <c r="I42" s="6">
        <v>0</v>
      </c>
      <c r="J42" s="7">
        <v>0</v>
      </c>
      <c r="K42" s="10">
        <f t="shared" si="1"/>
        <v>0</v>
      </c>
      <c r="L42" s="21" t="s">
        <v>20</v>
      </c>
    </row>
    <row r="43" spans="1:12" ht="41.25" customHeight="1" x14ac:dyDescent="0.3">
      <c r="A43" s="3">
        <v>35</v>
      </c>
      <c r="B43" s="20" t="s">
        <v>60</v>
      </c>
      <c r="C43" s="5" t="s">
        <v>18</v>
      </c>
      <c r="D43" s="3"/>
      <c r="E43" s="6">
        <v>0</v>
      </c>
      <c r="F43" s="6">
        <v>0</v>
      </c>
      <c r="G43" s="6">
        <v>0</v>
      </c>
      <c r="H43" s="6">
        <v>0</v>
      </c>
      <c r="I43" s="6">
        <v>0</v>
      </c>
      <c r="J43" s="7">
        <v>0</v>
      </c>
      <c r="K43" s="10">
        <f t="shared" si="1"/>
        <v>0</v>
      </c>
      <c r="L43" s="21" t="s">
        <v>20</v>
      </c>
    </row>
    <row r="44" spans="1:12" ht="79.5" customHeight="1" x14ac:dyDescent="0.3">
      <c r="A44" s="3">
        <v>36</v>
      </c>
      <c r="B44" s="20" t="s">
        <v>61</v>
      </c>
      <c r="C44" s="5" t="s">
        <v>18</v>
      </c>
      <c r="D44" s="3" t="s">
        <v>22</v>
      </c>
      <c r="E44" s="6">
        <v>23723.99</v>
      </c>
      <c r="F44" s="6">
        <v>19885</v>
      </c>
      <c r="G44" s="6">
        <v>0</v>
      </c>
      <c r="H44" s="6">
        <v>0</v>
      </c>
      <c r="I44" s="6">
        <v>0</v>
      </c>
      <c r="J44" s="7">
        <v>223074.24</v>
      </c>
      <c r="K44" s="10">
        <f t="shared" si="1"/>
        <v>266683.23</v>
      </c>
      <c r="L44" s="21" t="s">
        <v>62</v>
      </c>
    </row>
    <row r="45" spans="1:12" ht="54" customHeight="1" x14ac:dyDescent="0.3">
      <c r="A45" s="3">
        <v>37</v>
      </c>
      <c r="B45" s="20" t="s">
        <v>63</v>
      </c>
      <c r="C45" s="5" t="s">
        <v>18</v>
      </c>
      <c r="D45" s="3" t="s">
        <v>22</v>
      </c>
      <c r="E45" s="6">
        <v>7303.25</v>
      </c>
      <c r="F45" s="6">
        <v>5970</v>
      </c>
      <c r="G45" s="6">
        <v>0</v>
      </c>
      <c r="H45" s="6">
        <v>0</v>
      </c>
      <c r="I45" s="6">
        <v>0</v>
      </c>
      <c r="J45" s="7">
        <v>0</v>
      </c>
      <c r="K45" s="10">
        <f t="shared" si="1"/>
        <v>13273.25</v>
      </c>
      <c r="L45" s="21" t="s">
        <v>20</v>
      </c>
    </row>
    <row r="46" spans="1:12" ht="54" customHeight="1" x14ac:dyDescent="0.3">
      <c r="A46" s="3">
        <v>38</v>
      </c>
      <c r="B46" s="20" t="s">
        <v>64</v>
      </c>
      <c r="C46" s="5" t="s">
        <v>18</v>
      </c>
      <c r="D46" s="3"/>
      <c r="E46" s="6">
        <v>0</v>
      </c>
      <c r="F46" s="6">
        <v>0</v>
      </c>
      <c r="G46" s="6">
        <v>0</v>
      </c>
      <c r="H46" s="6">
        <v>0</v>
      </c>
      <c r="I46" s="6">
        <v>0</v>
      </c>
      <c r="J46" s="7">
        <v>0</v>
      </c>
      <c r="K46" s="10">
        <f t="shared" si="1"/>
        <v>0</v>
      </c>
      <c r="L46" s="21" t="s">
        <v>65</v>
      </c>
    </row>
    <row r="47" spans="1:12" ht="54" customHeight="1" x14ac:dyDescent="0.3">
      <c r="A47" s="3">
        <v>39</v>
      </c>
      <c r="B47" s="20" t="s">
        <v>66</v>
      </c>
      <c r="C47" s="5" t="s">
        <v>18</v>
      </c>
      <c r="D47" s="21" t="s">
        <v>22</v>
      </c>
      <c r="E47" s="6">
        <v>20300</v>
      </c>
      <c r="F47" s="6">
        <v>13567</v>
      </c>
      <c r="G47" s="6">
        <v>5000</v>
      </c>
      <c r="H47" s="6">
        <v>0</v>
      </c>
      <c r="I47" s="6">
        <v>0</v>
      </c>
      <c r="J47" s="7">
        <v>0</v>
      </c>
      <c r="K47" s="10">
        <f t="shared" si="1"/>
        <v>38867</v>
      </c>
      <c r="L47" s="21" t="s">
        <v>20</v>
      </c>
    </row>
    <row r="48" spans="1:12" ht="59.25" customHeight="1" x14ac:dyDescent="0.3">
      <c r="A48" s="3">
        <v>40</v>
      </c>
      <c r="B48" s="20" t="s">
        <v>67</v>
      </c>
      <c r="C48" s="5" t="s">
        <v>18</v>
      </c>
      <c r="D48" s="3"/>
      <c r="E48" s="6">
        <v>0</v>
      </c>
      <c r="F48" s="6">
        <v>0</v>
      </c>
      <c r="G48" s="6">
        <v>0</v>
      </c>
      <c r="H48" s="6">
        <v>0</v>
      </c>
      <c r="I48" s="6">
        <v>0</v>
      </c>
      <c r="J48" s="7">
        <v>0</v>
      </c>
      <c r="K48" s="10">
        <f t="shared" si="1"/>
        <v>0</v>
      </c>
      <c r="L48" s="15" t="s">
        <v>68</v>
      </c>
    </row>
    <row r="49" spans="1:12" ht="42.75" customHeight="1" x14ac:dyDescent="0.3">
      <c r="A49" s="3">
        <v>41</v>
      </c>
      <c r="B49" s="20" t="s">
        <v>69</v>
      </c>
      <c r="C49" s="5" t="s">
        <v>18</v>
      </c>
      <c r="D49" s="3" t="s">
        <v>22</v>
      </c>
      <c r="E49" s="6">
        <v>13567</v>
      </c>
      <c r="F49" s="6">
        <v>0</v>
      </c>
      <c r="G49" s="6">
        <v>0</v>
      </c>
      <c r="H49" s="6">
        <v>0</v>
      </c>
      <c r="I49" s="6">
        <v>0</v>
      </c>
      <c r="J49" s="7">
        <v>0</v>
      </c>
      <c r="K49" s="10">
        <f t="shared" si="1"/>
        <v>13567</v>
      </c>
      <c r="L49" s="27" t="s">
        <v>20</v>
      </c>
    </row>
    <row r="50" spans="1:12" ht="56.25" customHeight="1" x14ac:dyDescent="0.3">
      <c r="A50" s="3">
        <v>42</v>
      </c>
      <c r="B50" s="28" t="s">
        <v>70</v>
      </c>
      <c r="C50" s="3" t="s">
        <v>71</v>
      </c>
      <c r="D50" s="3"/>
      <c r="E50" s="6">
        <v>0</v>
      </c>
      <c r="F50" s="6">
        <v>0</v>
      </c>
      <c r="G50" s="6">
        <v>0</v>
      </c>
      <c r="H50" s="6">
        <v>0</v>
      </c>
      <c r="I50" s="6">
        <v>0</v>
      </c>
      <c r="J50" s="7">
        <v>0</v>
      </c>
      <c r="K50" s="10">
        <f t="shared" si="1"/>
        <v>0</v>
      </c>
      <c r="L50" s="29" t="s">
        <v>20</v>
      </c>
    </row>
    <row r="51" spans="1:12" ht="51.75" customHeight="1" x14ac:dyDescent="0.3">
      <c r="A51" s="3">
        <v>43</v>
      </c>
      <c r="B51" s="20" t="s">
        <v>72</v>
      </c>
      <c r="C51" s="21" t="s">
        <v>73</v>
      </c>
      <c r="D51" s="3" t="s">
        <v>22</v>
      </c>
      <c r="E51" s="6">
        <v>603.20000000000005</v>
      </c>
      <c r="F51" s="6">
        <v>10703.96</v>
      </c>
      <c r="G51" s="6">
        <v>2552</v>
      </c>
      <c r="H51" s="6">
        <v>0</v>
      </c>
      <c r="I51" s="6">
        <v>0</v>
      </c>
      <c r="J51" s="7">
        <v>0</v>
      </c>
      <c r="K51" s="10">
        <f t="shared" si="1"/>
        <v>13859.16</v>
      </c>
      <c r="L51" s="15" t="s">
        <v>74</v>
      </c>
    </row>
    <row r="52" spans="1:12" ht="109.5" customHeight="1" x14ac:dyDescent="0.3">
      <c r="A52" s="3">
        <v>44</v>
      </c>
      <c r="B52" s="20" t="s">
        <v>75</v>
      </c>
      <c r="C52" s="21" t="s">
        <v>73</v>
      </c>
      <c r="D52" s="3" t="s">
        <v>22</v>
      </c>
      <c r="E52" s="6">
        <v>49467.33</v>
      </c>
      <c r="F52" s="6">
        <v>340932.12</v>
      </c>
      <c r="G52" s="6">
        <v>29000</v>
      </c>
      <c r="H52" s="6">
        <v>0</v>
      </c>
      <c r="I52" s="6">
        <v>0</v>
      </c>
      <c r="J52" s="7">
        <v>4703.8</v>
      </c>
      <c r="K52" s="10">
        <f t="shared" si="1"/>
        <v>424103.25</v>
      </c>
      <c r="L52" s="71" t="s">
        <v>179</v>
      </c>
    </row>
    <row r="53" spans="1:12" ht="46.5" customHeight="1" x14ac:dyDescent="0.3">
      <c r="A53" s="3">
        <v>45</v>
      </c>
      <c r="B53" s="20" t="s">
        <v>77</v>
      </c>
      <c r="C53" s="21" t="s">
        <v>78</v>
      </c>
      <c r="D53" s="3"/>
      <c r="E53" s="6">
        <v>0</v>
      </c>
      <c r="F53" s="6">
        <v>0</v>
      </c>
      <c r="G53" s="6">
        <v>0</v>
      </c>
      <c r="H53" s="6">
        <v>0</v>
      </c>
      <c r="I53" s="6">
        <v>0</v>
      </c>
      <c r="J53" s="7">
        <v>0</v>
      </c>
      <c r="K53" s="10">
        <f t="shared" si="1"/>
        <v>0</v>
      </c>
      <c r="L53" s="27" t="s">
        <v>20</v>
      </c>
    </row>
    <row r="54" spans="1:12" s="32" customFormat="1" ht="49.5" customHeight="1" x14ac:dyDescent="0.3">
      <c r="A54" s="3">
        <v>46</v>
      </c>
      <c r="B54" s="31" t="s">
        <v>79</v>
      </c>
      <c r="C54" s="21" t="s">
        <v>78</v>
      </c>
      <c r="D54" s="21"/>
      <c r="E54" s="6">
        <v>0</v>
      </c>
      <c r="F54" s="6">
        <v>0</v>
      </c>
      <c r="G54" s="6">
        <v>0</v>
      </c>
      <c r="H54" s="6">
        <v>0</v>
      </c>
      <c r="I54" s="6">
        <v>0</v>
      </c>
      <c r="J54" s="7">
        <v>0</v>
      </c>
      <c r="K54" s="10">
        <f t="shared" si="1"/>
        <v>0</v>
      </c>
      <c r="L54" s="30" t="s">
        <v>80</v>
      </c>
    </row>
    <row r="55" spans="1:12" ht="35.25" customHeight="1" x14ac:dyDescent="0.3">
      <c r="A55" s="3">
        <v>47</v>
      </c>
      <c r="B55" s="20" t="s">
        <v>81</v>
      </c>
      <c r="C55" s="21" t="s">
        <v>78</v>
      </c>
      <c r="D55" s="21" t="s">
        <v>22</v>
      </c>
      <c r="E55" s="6">
        <v>446.15</v>
      </c>
      <c r="F55" s="6">
        <v>580</v>
      </c>
      <c r="G55" s="6">
        <v>0</v>
      </c>
      <c r="H55" s="6">
        <v>0</v>
      </c>
      <c r="I55" s="6">
        <v>0</v>
      </c>
      <c r="J55" s="7">
        <v>0</v>
      </c>
      <c r="K55" s="10">
        <f t="shared" si="1"/>
        <v>1026.1500000000001</v>
      </c>
      <c r="L55" s="30" t="s">
        <v>82</v>
      </c>
    </row>
    <row r="56" spans="1:12" ht="48" customHeight="1" x14ac:dyDescent="0.3">
      <c r="A56" s="3">
        <v>48</v>
      </c>
      <c r="B56" s="20" t="s">
        <v>83</v>
      </c>
      <c r="C56" s="21" t="s">
        <v>78</v>
      </c>
      <c r="D56" s="21" t="s">
        <v>22</v>
      </c>
      <c r="E56" s="6">
        <v>15138</v>
      </c>
      <c r="F56" s="6">
        <v>122249</v>
      </c>
      <c r="G56" s="6">
        <v>4872</v>
      </c>
      <c r="H56" s="6">
        <v>0</v>
      </c>
      <c r="I56" s="6">
        <v>0</v>
      </c>
      <c r="J56" s="7">
        <v>58933</v>
      </c>
      <c r="K56" s="10">
        <f t="shared" si="1"/>
        <v>201192</v>
      </c>
      <c r="L56" s="30" t="s">
        <v>84</v>
      </c>
    </row>
    <row r="57" spans="1:12" ht="49.5" customHeight="1" x14ac:dyDescent="0.3">
      <c r="A57" s="3">
        <v>49</v>
      </c>
      <c r="B57" s="20" t="s">
        <v>85</v>
      </c>
      <c r="C57" s="21" t="s">
        <v>78</v>
      </c>
      <c r="D57" s="3" t="s">
        <v>22</v>
      </c>
      <c r="E57" s="6">
        <v>1624</v>
      </c>
      <c r="F57" s="6">
        <v>15864.46</v>
      </c>
      <c r="G57" s="6">
        <v>0</v>
      </c>
      <c r="H57" s="6">
        <v>0</v>
      </c>
      <c r="I57" s="6">
        <v>0</v>
      </c>
      <c r="J57" s="7">
        <v>4795.47</v>
      </c>
      <c r="K57" s="10">
        <f t="shared" si="1"/>
        <v>22283.93</v>
      </c>
      <c r="L57" s="15" t="s">
        <v>86</v>
      </c>
    </row>
    <row r="58" spans="1:12" s="32" customFormat="1" ht="45.75" customHeight="1" x14ac:dyDescent="0.3">
      <c r="A58" s="3">
        <v>50</v>
      </c>
      <c r="B58" s="20" t="s">
        <v>87</v>
      </c>
      <c r="C58" s="21" t="s">
        <v>78</v>
      </c>
      <c r="D58" s="21" t="s">
        <v>22</v>
      </c>
      <c r="E58" s="6">
        <v>0</v>
      </c>
      <c r="F58" s="6">
        <v>2550.0700000000002</v>
      </c>
      <c r="G58" s="6">
        <v>0</v>
      </c>
      <c r="H58" s="6">
        <v>0</v>
      </c>
      <c r="I58" s="6">
        <v>0</v>
      </c>
      <c r="J58" s="7">
        <v>0</v>
      </c>
      <c r="K58" s="10">
        <f t="shared" si="1"/>
        <v>2550.0700000000002</v>
      </c>
      <c r="L58" s="21" t="s">
        <v>88</v>
      </c>
    </row>
    <row r="59" spans="1:12" s="32" customFormat="1" ht="45.75" customHeight="1" x14ac:dyDescent="0.3">
      <c r="A59" s="3">
        <v>51</v>
      </c>
      <c r="B59" s="20" t="s">
        <v>89</v>
      </c>
      <c r="C59" s="21" t="s">
        <v>78</v>
      </c>
      <c r="D59" s="21"/>
      <c r="E59" s="6">
        <v>0</v>
      </c>
      <c r="F59" s="6">
        <v>0</v>
      </c>
      <c r="G59" s="6">
        <v>0</v>
      </c>
      <c r="H59" s="6">
        <v>0</v>
      </c>
      <c r="I59" s="6">
        <v>0</v>
      </c>
      <c r="J59" s="7">
        <v>0</v>
      </c>
      <c r="K59" s="10">
        <f t="shared" si="1"/>
        <v>0</v>
      </c>
      <c r="L59" s="15" t="s">
        <v>90</v>
      </c>
    </row>
    <row r="60" spans="1:12" s="32" customFormat="1" ht="45.75" customHeight="1" x14ac:dyDescent="0.3">
      <c r="A60" s="3">
        <v>52</v>
      </c>
      <c r="B60" s="20" t="s">
        <v>91</v>
      </c>
      <c r="C60" s="21" t="s">
        <v>78</v>
      </c>
      <c r="D60" s="21" t="s">
        <v>22</v>
      </c>
      <c r="E60" s="6">
        <v>0</v>
      </c>
      <c r="F60" s="6">
        <v>3019.68</v>
      </c>
      <c r="G60" s="6">
        <v>0</v>
      </c>
      <c r="H60" s="6">
        <v>0</v>
      </c>
      <c r="I60" s="6">
        <v>0</v>
      </c>
      <c r="J60" s="7">
        <v>0</v>
      </c>
      <c r="K60" s="10">
        <f t="shared" si="1"/>
        <v>3019.68</v>
      </c>
      <c r="L60" s="27" t="s">
        <v>20</v>
      </c>
    </row>
    <row r="61" spans="1:12" s="32" customFormat="1" ht="45.75" customHeight="1" x14ac:dyDescent="0.3">
      <c r="A61" s="3">
        <v>53</v>
      </c>
      <c r="B61" s="20" t="s">
        <v>92</v>
      </c>
      <c r="C61" s="21" t="s">
        <v>78</v>
      </c>
      <c r="D61" s="21"/>
      <c r="E61" s="6">
        <v>0</v>
      </c>
      <c r="F61" s="6">
        <v>0</v>
      </c>
      <c r="G61" s="6">
        <v>0</v>
      </c>
      <c r="H61" s="6">
        <v>0</v>
      </c>
      <c r="I61" s="6">
        <v>0</v>
      </c>
      <c r="J61" s="7">
        <v>0</v>
      </c>
      <c r="K61" s="10">
        <f t="shared" si="1"/>
        <v>0</v>
      </c>
      <c r="L61" s="21" t="s">
        <v>20</v>
      </c>
    </row>
    <row r="62" spans="1:12" s="32" customFormat="1" ht="45.75" customHeight="1" x14ac:dyDescent="0.3">
      <c r="A62" s="3">
        <v>54</v>
      </c>
      <c r="B62" s="20" t="s">
        <v>93</v>
      </c>
      <c r="C62" s="21" t="s">
        <v>94</v>
      </c>
      <c r="D62" s="21" t="s">
        <v>22</v>
      </c>
      <c r="E62" s="6">
        <v>0</v>
      </c>
      <c r="F62" s="6">
        <v>10787.46</v>
      </c>
      <c r="G62" s="6">
        <v>0</v>
      </c>
      <c r="H62" s="6">
        <v>0</v>
      </c>
      <c r="I62" s="6">
        <v>0</v>
      </c>
      <c r="J62" s="7">
        <v>0</v>
      </c>
      <c r="K62" s="10">
        <f t="shared" si="1"/>
        <v>10787.46</v>
      </c>
      <c r="L62" s="30" t="s">
        <v>95</v>
      </c>
    </row>
    <row r="63" spans="1:12" s="32" customFormat="1" ht="30" customHeight="1" x14ac:dyDescent="0.3">
      <c r="A63" s="3">
        <v>55</v>
      </c>
      <c r="B63" s="20" t="s">
        <v>96</v>
      </c>
      <c r="C63" s="21" t="s">
        <v>94</v>
      </c>
      <c r="D63" s="3"/>
      <c r="E63" s="6">
        <v>0</v>
      </c>
      <c r="F63" s="6">
        <v>0</v>
      </c>
      <c r="G63" s="6">
        <v>0</v>
      </c>
      <c r="H63" s="6">
        <v>0</v>
      </c>
      <c r="I63" s="6">
        <v>0</v>
      </c>
      <c r="J63" s="7">
        <v>0</v>
      </c>
      <c r="K63" s="10">
        <f t="shared" si="1"/>
        <v>0</v>
      </c>
      <c r="L63" s="15" t="s">
        <v>97</v>
      </c>
    </row>
    <row r="64" spans="1:12" s="32" customFormat="1" ht="38.25" customHeight="1" x14ac:dyDescent="0.3">
      <c r="A64" s="3">
        <v>56</v>
      </c>
      <c r="B64" s="20" t="s">
        <v>98</v>
      </c>
      <c r="C64" s="21" t="s">
        <v>94</v>
      </c>
      <c r="D64" s="3"/>
      <c r="E64" s="6">
        <v>0</v>
      </c>
      <c r="F64" s="6">
        <v>0</v>
      </c>
      <c r="G64" s="6">
        <v>0</v>
      </c>
      <c r="H64" s="6">
        <v>0</v>
      </c>
      <c r="I64" s="6">
        <v>0</v>
      </c>
      <c r="J64" s="7">
        <v>0</v>
      </c>
      <c r="K64" s="10">
        <f t="shared" si="1"/>
        <v>0</v>
      </c>
      <c r="L64" s="15" t="s">
        <v>20</v>
      </c>
    </row>
    <row r="65" spans="1:12" s="32" customFormat="1" ht="41.25" customHeight="1" x14ac:dyDescent="0.3">
      <c r="A65" s="3">
        <v>57</v>
      </c>
      <c r="B65" s="20" t="s">
        <v>99</v>
      </c>
      <c r="C65" s="21" t="s">
        <v>94</v>
      </c>
      <c r="D65" s="3"/>
      <c r="E65" s="6">
        <v>0</v>
      </c>
      <c r="F65" s="6">
        <v>0</v>
      </c>
      <c r="G65" s="6">
        <v>0</v>
      </c>
      <c r="H65" s="6">
        <v>0</v>
      </c>
      <c r="I65" s="6">
        <v>0</v>
      </c>
      <c r="J65" s="7">
        <v>0</v>
      </c>
      <c r="K65" s="10">
        <f t="shared" si="1"/>
        <v>0</v>
      </c>
      <c r="L65" s="30" t="s">
        <v>100</v>
      </c>
    </row>
    <row r="66" spans="1:12" s="32" customFormat="1" ht="50.25" customHeight="1" x14ac:dyDescent="0.3">
      <c r="A66" s="3">
        <v>58</v>
      </c>
      <c r="B66" s="20" t="s">
        <v>101</v>
      </c>
      <c r="C66" s="21" t="s">
        <v>102</v>
      </c>
      <c r="D66" s="3"/>
      <c r="E66" s="6">
        <v>0</v>
      </c>
      <c r="F66" s="6">
        <v>0</v>
      </c>
      <c r="G66" s="6">
        <v>0</v>
      </c>
      <c r="H66" s="6">
        <v>0</v>
      </c>
      <c r="I66" s="6">
        <v>0</v>
      </c>
      <c r="J66" s="7">
        <v>0</v>
      </c>
      <c r="K66" s="10">
        <f t="shared" si="1"/>
        <v>0</v>
      </c>
      <c r="L66" s="33" t="s">
        <v>20</v>
      </c>
    </row>
    <row r="67" spans="1:12" s="32" customFormat="1" ht="63.75" customHeight="1" x14ac:dyDescent="0.3">
      <c r="A67" s="3">
        <v>59</v>
      </c>
      <c r="B67" s="20" t="s">
        <v>103</v>
      </c>
      <c r="C67" s="21" t="s">
        <v>104</v>
      </c>
      <c r="D67" s="3" t="s">
        <v>19</v>
      </c>
      <c r="E67" s="6">
        <v>0</v>
      </c>
      <c r="F67" s="6">
        <v>0</v>
      </c>
      <c r="G67" s="6">
        <v>0</v>
      </c>
      <c r="H67" s="6">
        <v>0</v>
      </c>
      <c r="I67" s="6">
        <v>0</v>
      </c>
      <c r="J67" s="7">
        <v>0</v>
      </c>
      <c r="K67" s="10">
        <f>SUM(E67:J67)</f>
        <v>0</v>
      </c>
      <c r="L67" s="33" t="s">
        <v>20</v>
      </c>
    </row>
    <row r="68" spans="1:12" s="32" customFormat="1" ht="50.25" customHeight="1" x14ac:dyDescent="0.3">
      <c r="A68" s="3">
        <v>60</v>
      </c>
      <c r="B68" s="20" t="s">
        <v>105</v>
      </c>
      <c r="C68" s="21" t="s">
        <v>104</v>
      </c>
      <c r="D68" s="3"/>
      <c r="E68" s="6">
        <v>0</v>
      </c>
      <c r="F68" s="6">
        <v>0</v>
      </c>
      <c r="G68" s="6">
        <v>0</v>
      </c>
      <c r="H68" s="6">
        <v>0</v>
      </c>
      <c r="I68" s="6">
        <v>0</v>
      </c>
      <c r="J68" s="7">
        <v>0</v>
      </c>
      <c r="K68" s="10">
        <f t="shared" si="1"/>
        <v>0</v>
      </c>
      <c r="L68" s="33" t="s">
        <v>20</v>
      </c>
    </row>
    <row r="69" spans="1:12" ht="33.75" customHeight="1" x14ac:dyDescent="0.3">
      <c r="A69" s="3">
        <v>61</v>
      </c>
      <c r="B69" s="12" t="s">
        <v>106</v>
      </c>
      <c r="C69" s="5" t="s">
        <v>107</v>
      </c>
      <c r="D69" s="3" t="s">
        <v>19</v>
      </c>
      <c r="E69" s="6">
        <v>0</v>
      </c>
      <c r="F69" s="6">
        <v>0</v>
      </c>
      <c r="G69" s="6">
        <v>0</v>
      </c>
      <c r="H69" s="6">
        <v>0</v>
      </c>
      <c r="I69" s="6">
        <v>0</v>
      </c>
      <c r="J69" s="7">
        <v>0</v>
      </c>
      <c r="K69" s="10">
        <f>SUM(E69:J69)</f>
        <v>0</v>
      </c>
      <c r="L69" s="15" t="s">
        <v>108</v>
      </c>
    </row>
    <row r="70" spans="1:12" ht="33.75" customHeight="1" x14ac:dyDescent="0.3">
      <c r="A70" s="3">
        <v>62</v>
      </c>
      <c r="B70" s="12" t="s">
        <v>109</v>
      </c>
      <c r="C70" s="5" t="s">
        <v>107</v>
      </c>
      <c r="D70" s="3"/>
      <c r="E70" s="6">
        <v>0</v>
      </c>
      <c r="F70" s="6">
        <v>0</v>
      </c>
      <c r="G70" s="6">
        <v>0</v>
      </c>
      <c r="H70" s="6">
        <v>0</v>
      </c>
      <c r="I70" s="6">
        <v>0</v>
      </c>
      <c r="J70" s="7">
        <v>0</v>
      </c>
      <c r="K70" s="10">
        <f t="shared" si="1"/>
        <v>0</v>
      </c>
      <c r="L70" s="27" t="s">
        <v>20</v>
      </c>
    </row>
    <row r="71" spans="1:12" ht="32.25" customHeight="1" x14ac:dyDescent="0.3">
      <c r="A71" s="3">
        <v>63</v>
      </c>
      <c r="B71" s="12" t="s">
        <v>110</v>
      </c>
      <c r="C71" s="5" t="s">
        <v>107</v>
      </c>
      <c r="D71" s="3" t="s">
        <v>22</v>
      </c>
      <c r="E71" s="6">
        <v>6100</v>
      </c>
      <c r="F71" s="6">
        <v>5000</v>
      </c>
      <c r="G71" s="6">
        <v>800</v>
      </c>
      <c r="H71" s="6">
        <v>0</v>
      </c>
      <c r="I71" s="6">
        <v>0</v>
      </c>
      <c r="J71" s="7">
        <v>9000</v>
      </c>
      <c r="K71" s="10">
        <f t="shared" si="1"/>
        <v>20900</v>
      </c>
      <c r="L71" s="30" t="s">
        <v>111</v>
      </c>
    </row>
    <row r="72" spans="1:12" ht="32.25" customHeight="1" x14ac:dyDescent="0.3">
      <c r="A72" s="3">
        <v>64</v>
      </c>
      <c r="B72" s="12" t="s">
        <v>112</v>
      </c>
      <c r="C72" s="5" t="s">
        <v>107</v>
      </c>
      <c r="D72" s="3"/>
      <c r="E72" s="6">
        <v>0</v>
      </c>
      <c r="F72" s="6">
        <v>0</v>
      </c>
      <c r="G72" s="6">
        <v>0</v>
      </c>
      <c r="H72" s="6">
        <v>0</v>
      </c>
      <c r="I72" s="6">
        <v>0</v>
      </c>
      <c r="J72" s="7">
        <v>0</v>
      </c>
      <c r="K72" s="10">
        <f t="shared" si="1"/>
        <v>0</v>
      </c>
      <c r="L72" s="30" t="s">
        <v>113</v>
      </c>
    </row>
    <row r="73" spans="1:12" ht="36" customHeight="1" x14ac:dyDescent="0.3">
      <c r="A73" s="3">
        <v>65</v>
      </c>
      <c r="B73" s="20" t="s">
        <v>114</v>
      </c>
      <c r="C73" s="5" t="s">
        <v>107</v>
      </c>
      <c r="D73" s="21"/>
      <c r="E73" s="6">
        <v>0</v>
      </c>
      <c r="F73" s="6">
        <v>0</v>
      </c>
      <c r="G73" s="6">
        <v>0</v>
      </c>
      <c r="H73" s="6">
        <v>0</v>
      </c>
      <c r="I73" s="6">
        <v>0</v>
      </c>
      <c r="J73" s="7">
        <v>0</v>
      </c>
      <c r="K73" s="10">
        <f t="shared" si="1"/>
        <v>0</v>
      </c>
      <c r="L73" s="30" t="s">
        <v>115</v>
      </c>
    </row>
    <row r="74" spans="1:12" ht="51" customHeight="1" x14ac:dyDescent="0.3">
      <c r="A74" s="3">
        <v>66</v>
      </c>
      <c r="B74" s="20" t="s">
        <v>116</v>
      </c>
      <c r="C74" s="5" t="s">
        <v>107</v>
      </c>
      <c r="D74" s="21" t="s">
        <v>22</v>
      </c>
      <c r="E74" s="6">
        <v>1011986.96</v>
      </c>
      <c r="F74" s="6">
        <v>27954</v>
      </c>
      <c r="G74" s="6">
        <v>0</v>
      </c>
      <c r="H74" s="6">
        <v>274798.2</v>
      </c>
      <c r="I74" s="6">
        <v>0</v>
      </c>
      <c r="J74" s="7">
        <v>363366.81</v>
      </c>
      <c r="K74" s="10">
        <f t="shared" si="1"/>
        <v>1678105.97</v>
      </c>
      <c r="L74" s="30" t="s">
        <v>117</v>
      </c>
    </row>
    <row r="75" spans="1:12" ht="51" customHeight="1" x14ac:dyDescent="0.3">
      <c r="A75" s="3">
        <v>67</v>
      </c>
      <c r="B75" s="20" t="s">
        <v>118</v>
      </c>
      <c r="C75" s="5" t="s">
        <v>107</v>
      </c>
      <c r="D75" s="21"/>
      <c r="E75" s="6">
        <v>0</v>
      </c>
      <c r="F75" s="6">
        <v>0</v>
      </c>
      <c r="G75" s="6">
        <v>0</v>
      </c>
      <c r="H75" s="6">
        <v>0</v>
      </c>
      <c r="I75" s="6">
        <v>0</v>
      </c>
      <c r="J75" s="7">
        <v>0</v>
      </c>
      <c r="K75" s="10">
        <f t="shared" si="1"/>
        <v>0</v>
      </c>
      <c r="L75" s="33" t="s">
        <v>20</v>
      </c>
    </row>
    <row r="76" spans="1:12" ht="51" customHeight="1" x14ac:dyDescent="0.3">
      <c r="A76" s="3">
        <v>68</v>
      </c>
      <c r="B76" s="20" t="s">
        <v>119</v>
      </c>
      <c r="C76" s="5" t="s">
        <v>107</v>
      </c>
      <c r="D76" s="21"/>
      <c r="E76" s="6">
        <v>0</v>
      </c>
      <c r="F76" s="6">
        <v>0</v>
      </c>
      <c r="G76" s="6">
        <v>0</v>
      </c>
      <c r="H76" s="6">
        <v>0</v>
      </c>
      <c r="I76" s="6">
        <v>0</v>
      </c>
      <c r="J76" s="7">
        <v>0</v>
      </c>
      <c r="K76" s="10">
        <f t="shared" si="1"/>
        <v>0</v>
      </c>
      <c r="L76" s="30" t="s">
        <v>120</v>
      </c>
    </row>
    <row r="77" spans="1:12" ht="36.75" customHeight="1" x14ac:dyDescent="0.3">
      <c r="A77" s="3">
        <v>69</v>
      </c>
      <c r="B77" s="20" t="s">
        <v>121</v>
      </c>
      <c r="C77" s="5" t="s">
        <v>107</v>
      </c>
      <c r="D77" s="21" t="s">
        <v>22</v>
      </c>
      <c r="E77" s="6">
        <v>4470.97</v>
      </c>
      <c r="F77" s="6">
        <v>36974</v>
      </c>
      <c r="G77" s="6">
        <v>0</v>
      </c>
      <c r="H77" s="6">
        <v>1345</v>
      </c>
      <c r="I77" s="6">
        <v>0</v>
      </c>
      <c r="J77" s="7">
        <v>261108.43</v>
      </c>
      <c r="K77" s="10">
        <f t="shared" si="1"/>
        <v>303898.40000000002</v>
      </c>
      <c r="L77" s="34" t="s">
        <v>122</v>
      </c>
    </row>
    <row r="78" spans="1:12" ht="36.75" customHeight="1" x14ac:dyDescent="0.3">
      <c r="A78" s="3">
        <v>70</v>
      </c>
      <c r="B78" s="20" t="s">
        <v>123</v>
      </c>
      <c r="C78" s="5" t="s">
        <v>107</v>
      </c>
      <c r="D78" s="21"/>
      <c r="E78" s="6">
        <v>0</v>
      </c>
      <c r="F78" s="6">
        <v>0</v>
      </c>
      <c r="G78" s="6">
        <v>0</v>
      </c>
      <c r="H78" s="6">
        <v>0</v>
      </c>
      <c r="I78" s="6">
        <v>0</v>
      </c>
      <c r="J78" s="7">
        <v>0</v>
      </c>
      <c r="K78" s="10">
        <f t="shared" ref="K78:K102" si="2">SUM(E78:J78)</f>
        <v>0</v>
      </c>
      <c r="L78" s="35" t="s">
        <v>20</v>
      </c>
    </row>
    <row r="79" spans="1:12" ht="54" customHeight="1" x14ac:dyDescent="0.3">
      <c r="A79" s="3">
        <v>71</v>
      </c>
      <c r="B79" s="20" t="s">
        <v>124</v>
      </c>
      <c r="C79" s="5" t="s">
        <v>107</v>
      </c>
      <c r="D79" s="21"/>
      <c r="E79" s="6">
        <v>0</v>
      </c>
      <c r="F79" s="6">
        <v>0</v>
      </c>
      <c r="G79" s="6">
        <v>0</v>
      </c>
      <c r="H79" s="6">
        <v>0</v>
      </c>
      <c r="I79" s="6">
        <v>0</v>
      </c>
      <c r="J79" s="7">
        <v>0</v>
      </c>
      <c r="K79" s="10">
        <f t="shared" si="2"/>
        <v>0</v>
      </c>
      <c r="L79" s="34" t="s">
        <v>125</v>
      </c>
    </row>
    <row r="80" spans="1:12" ht="37.5" customHeight="1" x14ac:dyDescent="0.3">
      <c r="A80" s="3">
        <v>72</v>
      </c>
      <c r="B80" s="36" t="s">
        <v>126</v>
      </c>
      <c r="C80" s="5" t="s">
        <v>107</v>
      </c>
      <c r="D80" s="21"/>
      <c r="E80" s="6">
        <v>0</v>
      </c>
      <c r="F80" s="6">
        <v>0</v>
      </c>
      <c r="G80" s="6">
        <v>0</v>
      </c>
      <c r="H80" s="6">
        <v>0</v>
      </c>
      <c r="I80" s="6">
        <v>0</v>
      </c>
      <c r="J80" s="7">
        <v>0</v>
      </c>
      <c r="K80" s="10">
        <f t="shared" si="2"/>
        <v>0</v>
      </c>
      <c r="L80" s="30" t="s">
        <v>127</v>
      </c>
    </row>
    <row r="81" spans="1:13" ht="44.25" customHeight="1" x14ac:dyDescent="0.3">
      <c r="A81" s="3">
        <v>73</v>
      </c>
      <c r="B81" s="37" t="s">
        <v>128</v>
      </c>
      <c r="C81" s="5" t="s">
        <v>107</v>
      </c>
      <c r="D81" s="6"/>
      <c r="E81" s="6">
        <v>0</v>
      </c>
      <c r="F81" s="6">
        <v>0</v>
      </c>
      <c r="G81" s="6">
        <v>0</v>
      </c>
      <c r="H81" s="6">
        <v>0</v>
      </c>
      <c r="I81" s="6">
        <v>0</v>
      </c>
      <c r="J81" s="7">
        <v>0</v>
      </c>
      <c r="K81" s="10">
        <f t="shared" si="2"/>
        <v>0</v>
      </c>
      <c r="L81" s="6" t="s">
        <v>20</v>
      </c>
    </row>
    <row r="82" spans="1:13" ht="44.25" customHeight="1" x14ac:dyDescent="0.3">
      <c r="A82" s="3">
        <v>74</v>
      </c>
      <c r="B82" s="37" t="s">
        <v>129</v>
      </c>
      <c r="C82" s="5" t="s">
        <v>107</v>
      </c>
      <c r="D82" s="6" t="s">
        <v>22</v>
      </c>
      <c r="E82" s="6">
        <v>2000</v>
      </c>
      <c r="F82" s="6">
        <v>300</v>
      </c>
      <c r="G82" s="6">
        <v>1000</v>
      </c>
      <c r="H82" s="6">
        <v>0</v>
      </c>
      <c r="I82" s="6">
        <v>0</v>
      </c>
      <c r="J82" s="7">
        <v>136000</v>
      </c>
      <c r="K82" s="10">
        <f t="shared" si="2"/>
        <v>139300</v>
      </c>
      <c r="L82" s="6" t="s">
        <v>20</v>
      </c>
    </row>
    <row r="83" spans="1:13" ht="44.25" customHeight="1" x14ac:dyDescent="0.3">
      <c r="A83" s="3">
        <v>75</v>
      </c>
      <c r="B83" s="37" t="s">
        <v>130</v>
      </c>
      <c r="C83" s="5" t="s">
        <v>107</v>
      </c>
      <c r="D83" s="6" t="s">
        <v>22</v>
      </c>
      <c r="E83" s="6">
        <v>67586</v>
      </c>
      <c r="F83" s="6">
        <v>78712</v>
      </c>
      <c r="G83" s="6">
        <v>9715</v>
      </c>
      <c r="H83" s="6">
        <v>0</v>
      </c>
      <c r="I83" s="6">
        <v>0</v>
      </c>
      <c r="J83" s="7">
        <v>178010</v>
      </c>
      <c r="K83" s="10">
        <f t="shared" si="2"/>
        <v>334023</v>
      </c>
      <c r="L83" s="38" t="s">
        <v>131</v>
      </c>
    </row>
    <row r="84" spans="1:13" ht="30.75" customHeight="1" x14ac:dyDescent="0.3">
      <c r="A84" s="3">
        <v>76</v>
      </c>
      <c r="B84" s="36" t="s">
        <v>132</v>
      </c>
      <c r="C84" s="5" t="s">
        <v>107</v>
      </c>
      <c r="D84" s="21" t="s">
        <v>22</v>
      </c>
      <c r="E84" s="6">
        <v>32357</v>
      </c>
      <c r="F84" s="6">
        <v>26712</v>
      </c>
      <c r="G84" s="6">
        <v>44126</v>
      </c>
      <c r="H84" s="6">
        <v>0</v>
      </c>
      <c r="I84" s="6">
        <v>0</v>
      </c>
      <c r="J84" s="7">
        <v>5400</v>
      </c>
      <c r="K84" s="10">
        <f t="shared" si="2"/>
        <v>108595</v>
      </c>
      <c r="L84" s="63" t="s">
        <v>171</v>
      </c>
    </row>
    <row r="85" spans="1:13" ht="39.75" customHeight="1" x14ac:dyDescent="0.3">
      <c r="A85" s="3">
        <v>77</v>
      </c>
      <c r="B85" s="20" t="s">
        <v>134</v>
      </c>
      <c r="C85" s="5" t="s">
        <v>107</v>
      </c>
      <c r="D85" s="21"/>
      <c r="E85" s="6">
        <v>0</v>
      </c>
      <c r="F85" s="6">
        <v>0</v>
      </c>
      <c r="G85" s="6">
        <v>0</v>
      </c>
      <c r="H85" s="6">
        <v>0</v>
      </c>
      <c r="I85" s="6">
        <v>0</v>
      </c>
      <c r="J85" s="7">
        <v>0</v>
      </c>
      <c r="K85" s="10">
        <f t="shared" si="2"/>
        <v>0</v>
      </c>
      <c r="L85" s="30" t="s">
        <v>135</v>
      </c>
    </row>
    <row r="86" spans="1:13" ht="43.5" customHeight="1" x14ac:dyDescent="0.3">
      <c r="A86" s="3">
        <v>78</v>
      </c>
      <c r="B86" s="20" t="s">
        <v>136</v>
      </c>
      <c r="C86" s="5" t="s">
        <v>107</v>
      </c>
      <c r="D86" s="21"/>
      <c r="E86" s="6">
        <v>0</v>
      </c>
      <c r="F86" s="6">
        <v>0</v>
      </c>
      <c r="G86" s="6">
        <v>0</v>
      </c>
      <c r="H86" s="6">
        <v>0</v>
      </c>
      <c r="I86" s="6">
        <v>0</v>
      </c>
      <c r="J86" s="7">
        <v>0</v>
      </c>
      <c r="K86" s="10">
        <f t="shared" si="2"/>
        <v>0</v>
      </c>
      <c r="L86" s="33" t="s">
        <v>20</v>
      </c>
      <c r="M86" s="39"/>
    </row>
    <row r="87" spans="1:13" ht="33.75" customHeight="1" x14ac:dyDescent="0.3">
      <c r="A87" s="3">
        <v>79</v>
      </c>
      <c r="B87" s="20" t="s">
        <v>137</v>
      </c>
      <c r="C87" s="5" t="s">
        <v>107</v>
      </c>
      <c r="D87" s="21" t="s">
        <v>22</v>
      </c>
      <c r="E87" s="6">
        <v>7000</v>
      </c>
      <c r="F87" s="6">
        <v>5800</v>
      </c>
      <c r="G87" s="6">
        <v>2000</v>
      </c>
      <c r="H87" s="6">
        <v>0</v>
      </c>
      <c r="I87" s="6">
        <v>0</v>
      </c>
      <c r="J87" s="7">
        <v>0</v>
      </c>
      <c r="K87" s="10">
        <f t="shared" si="2"/>
        <v>14800</v>
      </c>
      <c r="L87" s="30"/>
      <c r="M87" s="39"/>
    </row>
    <row r="88" spans="1:13" ht="36.75" customHeight="1" x14ac:dyDescent="0.3">
      <c r="A88" s="3">
        <v>80</v>
      </c>
      <c r="B88" s="20" t="s">
        <v>138</v>
      </c>
      <c r="C88" s="5" t="s">
        <v>107</v>
      </c>
      <c r="D88" s="21"/>
      <c r="E88" s="6">
        <v>0</v>
      </c>
      <c r="F88" s="6">
        <v>0</v>
      </c>
      <c r="G88" s="6">
        <v>0</v>
      </c>
      <c r="H88" s="6">
        <v>0</v>
      </c>
      <c r="I88" s="6">
        <v>0</v>
      </c>
      <c r="J88" s="7">
        <v>0</v>
      </c>
      <c r="K88" s="10">
        <f t="shared" si="2"/>
        <v>0</v>
      </c>
      <c r="L88" s="30" t="s">
        <v>139</v>
      </c>
      <c r="M88" s="39"/>
    </row>
    <row r="89" spans="1:13" ht="36" customHeight="1" x14ac:dyDescent="0.3">
      <c r="A89" s="3">
        <v>81</v>
      </c>
      <c r="B89" s="20" t="s">
        <v>140</v>
      </c>
      <c r="C89" s="5" t="s">
        <v>107</v>
      </c>
      <c r="D89" s="21"/>
      <c r="E89" s="6">
        <v>0</v>
      </c>
      <c r="F89" s="6">
        <v>0</v>
      </c>
      <c r="G89" s="6">
        <v>0</v>
      </c>
      <c r="H89" s="6">
        <v>0</v>
      </c>
      <c r="I89" s="6">
        <v>0</v>
      </c>
      <c r="J89" s="7">
        <v>0</v>
      </c>
      <c r="K89" s="10">
        <f t="shared" si="2"/>
        <v>0</v>
      </c>
      <c r="L89" s="30" t="s">
        <v>141</v>
      </c>
      <c r="M89" s="32"/>
    </row>
    <row r="90" spans="1:13" ht="36" customHeight="1" x14ac:dyDescent="0.3">
      <c r="A90" s="3">
        <v>82</v>
      </c>
      <c r="B90" s="20" t="s">
        <v>142</v>
      </c>
      <c r="C90" s="5" t="s">
        <v>107</v>
      </c>
      <c r="D90" s="21"/>
      <c r="E90" s="6">
        <v>0</v>
      </c>
      <c r="F90" s="6">
        <v>0</v>
      </c>
      <c r="G90" s="6">
        <v>0</v>
      </c>
      <c r="H90" s="6">
        <v>0</v>
      </c>
      <c r="I90" s="6">
        <v>0</v>
      </c>
      <c r="J90" s="7">
        <v>0</v>
      </c>
      <c r="K90" s="10">
        <f t="shared" si="2"/>
        <v>0</v>
      </c>
      <c r="L90" s="33" t="s">
        <v>20</v>
      </c>
      <c r="M90" s="32"/>
    </row>
    <row r="91" spans="1:13" ht="36" customHeight="1" x14ac:dyDescent="0.3">
      <c r="A91" s="3">
        <v>83</v>
      </c>
      <c r="B91" s="20" t="s">
        <v>143</v>
      </c>
      <c r="C91" s="5" t="s">
        <v>107</v>
      </c>
      <c r="D91" s="21"/>
      <c r="E91" s="6">
        <v>0</v>
      </c>
      <c r="F91" s="6">
        <v>0</v>
      </c>
      <c r="G91" s="6">
        <v>0</v>
      </c>
      <c r="H91" s="6">
        <v>0</v>
      </c>
      <c r="I91" s="6">
        <v>0</v>
      </c>
      <c r="J91" s="7">
        <v>0</v>
      </c>
      <c r="K91" s="10">
        <f t="shared" si="2"/>
        <v>0</v>
      </c>
      <c r="L91" s="30" t="s">
        <v>144</v>
      </c>
      <c r="M91" s="32"/>
    </row>
    <row r="92" spans="1:13" ht="38.25" customHeight="1" x14ac:dyDescent="0.3">
      <c r="A92" s="3">
        <v>84</v>
      </c>
      <c r="B92" s="20" t="s">
        <v>145</v>
      </c>
      <c r="C92" s="5" t="s">
        <v>107</v>
      </c>
      <c r="D92" s="21"/>
      <c r="E92" s="6">
        <v>0</v>
      </c>
      <c r="F92" s="6">
        <v>0</v>
      </c>
      <c r="G92" s="6">
        <v>0</v>
      </c>
      <c r="H92" s="6">
        <v>0</v>
      </c>
      <c r="I92" s="6">
        <v>0</v>
      </c>
      <c r="J92" s="7">
        <v>0</v>
      </c>
      <c r="K92" s="10">
        <f t="shared" si="2"/>
        <v>0</v>
      </c>
      <c r="L92" s="33" t="s">
        <v>20</v>
      </c>
      <c r="M92" s="32"/>
    </row>
    <row r="93" spans="1:13" ht="42.75" customHeight="1" x14ac:dyDescent="0.3">
      <c r="A93" s="3">
        <v>85</v>
      </c>
      <c r="B93" s="20" t="s">
        <v>146</v>
      </c>
      <c r="C93" s="5" t="s">
        <v>107</v>
      </c>
      <c r="D93" s="21"/>
      <c r="E93" s="6">
        <v>0</v>
      </c>
      <c r="F93" s="6">
        <v>0</v>
      </c>
      <c r="G93" s="6">
        <v>0</v>
      </c>
      <c r="H93" s="6">
        <v>0</v>
      </c>
      <c r="I93" s="6">
        <v>0</v>
      </c>
      <c r="J93" s="7">
        <v>0</v>
      </c>
      <c r="K93" s="10">
        <f t="shared" si="2"/>
        <v>0</v>
      </c>
      <c r="L93" s="30" t="s">
        <v>147</v>
      </c>
      <c r="M93" s="32"/>
    </row>
    <row r="94" spans="1:13" ht="42.75" customHeight="1" x14ac:dyDescent="0.3">
      <c r="A94" s="3">
        <v>86</v>
      </c>
      <c r="B94" s="20" t="s">
        <v>148</v>
      </c>
      <c r="C94" s="5" t="s">
        <v>107</v>
      </c>
      <c r="D94" s="21"/>
      <c r="E94" s="6">
        <v>0</v>
      </c>
      <c r="F94" s="6">
        <v>0</v>
      </c>
      <c r="G94" s="6">
        <v>0</v>
      </c>
      <c r="H94" s="6">
        <v>0</v>
      </c>
      <c r="I94" s="6">
        <v>0</v>
      </c>
      <c r="J94" s="7">
        <v>0</v>
      </c>
      <c r="K94" s="10">
        <f t="shared" si="2"/>
        <v>0</v>
      </c>
      <c r="L94" s="33" t="s">
        <v>20</v>
      </c>
      <c r="M94" s="32"/>
    </row>
    <row r="95" spans="1:13" ht="42.75" customHeight="1" x14ac:dyDescent="0.3">
      <c r="A95" s="3">
        <v>87</v>
      </c>
      <c r="B95" s="20" t="s">
        <v>149</v>
      </c>
      <c r="C95" s="21" t="s">
        <v>150</v>
      </c>
      <c r="D95" s="21" t="s">
        <v>22</v>
      </c>
      <c r="E95" s="6">
        <v>4089</v>
      </c>
      <c r="F95" s="6">
        <v>38521.199999999997</v>
      </c>
      <c r="G95" s="6">
        <v>3132</v>
      </c>
      <c r="H95" s="6">
        <v>0</v>
      </c>
      <c r="I95" s="6">
        <v>0</v>
      </c>
      <c r="J95" s="7">
        <v>6664</v>
      </c>
      <c r="K95" s="10">
        <f t="shared" si="2"/>
        <v>52406.2</v>
      </c>
      <c r="L95" s="33" t="s">
        <v>20</v>
      </c>
      <c r="M95" s="32"/>
    </row>
    <row r="96" spans="1:13" ht="43.5" customHeight="1" x14ac:dyDescent="0.3">
      <c r="A96" s="3">
        <v>88</v>
      </c>
      <c r="B96" s="20" t="s">
        <v>151</v>
      </c>
      <c r="C96" s="21" t="s">
        <v>150</v>
      </c>
      <c r="D96" s="21"/>
      <c r="E96" s="6">
        <v>0</v>
      </c>
      <c r="F96" s="6">
        <v>0</v>
      </c>
      <c r="G96" s="6">
        <v>0</v>
      </c>
      <c r="H96" s="6">
        <v>0</v>
      </c>
      <c r="I96" s="6">
        <v>0</v>
      </c>
      <c r="J96" s="7">
        <v>0</v>
      </c>
      <c r="K96" s="10">
        <f t="shared" si="2"/>
        <v>0</v>
      </c>
      <c r="L96" s="30" t="s">
        <v>152</v>
      </c>
      <c r="M96" s="32"/>
    </row>
    <row r="97" spans="1:13" ht="48.75" customHeight="1" x14ac:dyDescent="0.3">
      <c r="A97" s="3">
        <v>89</v>
      </c>
      <c r="B97" s="20" t="s">
        <v>153</v>
      </c>
      <c r="C97" s="21" t="s">
        <v>150</v>
      </c>
      <c r="D97" s="3" t="s">
        <v>22</v>
      </c>
      <c r="E97" s="6">
        <v>0</v>
      </c>
      <c r="F97" s="6">
        <v>0</v>
      </c>
      <c r="G97" s="6">
        <v>338</v>
      </c>
      <c r="H97" s="6">
        <v>0</v>
      </c>
      <c r="I97" s="6">
        <v>0</v>
      </c>
      <c r="J97" s="7">
        <v>76</v>
      </c>
      <c r="K97" s="10">
        <f t="shared" si="2"/>
        <v>414</v>
      </c>
      <c r="L97" s="40" t="s">
        <v>154</v>
      </c>
      <c r="M97" s="32"/>
    </row>
    <row r="98" spans="1:13" ht="48.75" customHeight="1" x14ac:dyDescent="0.3">
      <c r="A98" s="3">
        <v>90</v>
      </c>
      <c r="B98" s="20" t="s">
        <v>155</v>
      </c>
      <c r="C98" s="21" t="s">
        <v>150</v>
      </c>
      <c r="D98" s="3"/>
      <c r="E98" s="6">
        <v>0</v>
      </c>
      <c r="F98" s="6">
        <v>0</v>
      </c>
      <c r="G98" s="6">
        <v>0</v>
      </c>
      <c r="H98" s="6">
        <v>0</v>
      </c>
      <c r="I98" s="6">
        <v>0</v>
      </c>
      <c r="J98" s="7">
        <v>0</v>
      </c>
      <c r="K98" s="10">
        <f t="shared" si="2"/>
        <v>0</v>
      </c>
      <c r="L98" s="30" t="s">
        <v>156</v>
      </c>
      <c r="M98" s="32"/>
    </row>
    <row r="99" spans="1:13" ht="48.75" customHeight="1" x14ac:dyDescent="0.3">
      <c r="A99" s="3">
        <v>91</v>
      </c>
      <c r="B99" s="20" t="s">
        <v>157</v>
      </c>
      <c r="C99" s="21" t="s">
        <v>150</v>
      </c>
      <c r="D99" s="3" t="s">
        <v>22</v>
      </c>
      <c r="E99" s="6">
        <v>917</v>
      </c>
      <c r="F99" s="6">
        <v>87897.66</v>
      </c>
      <c r="G99" s="6">
        <v>519</v>
      </c>
      <c r="H99" s="6">
        <v>0</v>
      </c>
      <c r="I99" s="6">
        <v>0</v>
      </c>
      <c r="J99" s="7">
        <v>19565.599999999999</v>
      </c>
      <c r="K99" s="10">
        <f t="shared" si="2"/>
        <v>108899.26000000001</v>
      </c>
      <c r="L99" s="30" t="s">
        <v>158</v>
      </c>
      <c r="M99" s="32"/>
    </row>
    <row r="100" spans="1:13" ht="48.75" customHeight="1" x14ac:dyDescent="0.3">
      <c r="A100" s="3">
        <v>92</v>
      </c>
      <c r="B100" s="20" t="s">
        <v>174</v>
      </c>
      <c r="C100" s="21" t="s">
        <v>150</v>
      </c>
      <c r="D100" s="3" t="s">
        <v>22</v>
      </c>
      <c r="E100" s="6">
        <v>0</v>
      </c>
      <c r="F100" s="6">
        <v>0</v>
      </c>
      <c r="G100" s="6">
        <v>0</v>
      </c>
      <c r="H100" s="6">
        <v>0</v>
      </c>
      <c r="I100" s="6">
        <v>0</v>
      </c>
      <c r="J100" s="7">
        <v>200000</v>
      </c>
      <c r="K100" s="67">
        <f>SUM(E100:J100)</f>
        <v>200000</v>
      </c>
      <c r="L100" s="66" t="s">
        <v>176</v>
      </c>
      <c r="M100" s="32"/>
    </row>
    <row r="101" spans="1:13" ht="37.5" customHeight="1" x14ac:dyDescent="0.3">
      <c r="A101" s="3">
        <v>93</v>
      </c>
      <c r="B101" s="36" t="s">
        <v>159</v>
      </c>
      <c r="C101" s="21" t="s">
        <v>150</v>
      </c>
      <c r="D101" s="3"/>
      <c r="E101" s="6">
        <v>0</v>
      </c>
      <c r="F101" s="6">
        <v>0</v>
      </c>
      <c r="G101" s="6">
        <v>0</v>
      </c>
      <c r="H101" s="6">
        <v>0</v>
      </c>
      <c r="I101" s="6">
        <v>0</v>
      </c>
      <c r="J101" s="7">
        <v>0</v>
      </c>
      <c r="K101" s="10">
        <f t="shared" si="2"/>
        <v>0</v>
      </c>
      <c r="L101" s="30" t="s">
        <v>133</v>
      </c>
      <c r="M101" s="32"/>
    </row>
    <row r="102" spans="1:13" ht="44.25" customHeight="1" x14ac:dyDescent="0.3">
      <c r="A102" s="3">
        <v>94</v>
      </c>
      <c r="B102" s="20" t="s">
        <v>160</v>
      </c>
      <c r="C102" s="21" t="s">
        <v>150</v>
      </c>
      <c r="D102" s="3"/>
      <c r="E102" s="6">
        <v>0</v>
      </c>
      <c r="F102" s="6">
        <v>0</v>
      </c>
      <c r="G102" s="6">
        <v>0</v>
      </c>
      <c r="H102" s="6">
        <v>0</v>
      </c>
      <c r="I102" s="6">
        <v>0</v>
      </c>
      <c r="J102" s="7">
        <v>0</v>
      </c>
      <c r="K102" s="10">
        <f t="shared" si="2"/>
        <v>0</v>
      </c>
      <c r="L102" s="15" t="s">
        <v>161</v>
      </c>
    </row>
    <row r="103" spans="1:13" ht="21.75" customHeight="1" x14ac:dyDescent="0.3">
      <c r="E103" s="45"/>
      <c r="F103" s="45"/>
      <c r="G103" s="45"/>
      <c r="H103" s="45"/>
      <c r="I103" s="45"/>
      <c r="J103" s="45"/>
      <c r="K103" s="45"/>
    </row>
    <row r="104" spans="1:13" ht="41.25" customHeight="1" x14ac:dyDescent="0.3">
      <c r="E104" s="10">
        <f t="shared" ref="E104:J104" si="3">SUM(E9:E103)</f>
        <v>1864006.2699999998</v>
      </c>
      <c r="F104" s="10">
        <f t="shared" si="3"/>
        <v>1217510.5999999999</v>
      </c>
      <c r="G104" s="10">
        <f t="shared" si="3"/>
        <v>161120.63</v>
      </c>
      <c r="H104" s="10">
        <f t="shared" si="3"/>
        <v>276143.2</v>
      </c>
      <c r="I104" s="10">
        <f t="shared" si="3"/>
        <v>0</v>
      </c>
      <c r="J104" s="10">
        <f t="shared" si="3"/>
        <v>1501783.43</v>
      </c>
      <c r="K104" s="10">
        <f>SUM(E104:J104)</f>
        <v>5020564.13</v>
      </c>
    </row>
    <row r="105" spans="1:13" ht="33.75" customHeight="1" x14ac:dyDescent="0.3"/>
    <row r="106" spans="1:13" ht="18" customHeight="1" x14ac:dyDescent="0.3">
      <c r="M106" s="42"/>
    </row>
    <row r="107" spans="1:13" ht="39.75" customHeight="1" x14ac:dyDescent="0.3">
      <c r="M107" s="42"/>
    </row>
    <row r="108" spans="1:13" ht="39" customHeight="1" x14ac:dyDescent="0.3">
      <c r="M108" s="43"/>
    </row>
    <row r="109" spans="1:13" ht="20.25" customHeight="1" x14ac:dyDescent="0.3">
      <c r="M109" s="42"/>
    </row>
    <row r="110" spans="1:13" s="32" customFormat="1" ht="36.75" customHeight="1" x14ac:dyDescent="0.3">
      <c r="B110" s="1"/>
      <c r="C110" s="1"/>
      <c r="D110" s="1"/>
      <c r="E110" s="1"/>
      <c r="F110" s="1"/>
      <c r="G110" s="1"/>
      <c r="H110" s="1"/>
      <c r="I110" s="1"/>
      <c r="J110" s="1"/>
      <c r="K110" s="1"/>
      <c r="L110" s="1"/>
      <c r="M110" s="44"/>
    </row>
    <row r="111" spans="1:13" s="32" customFormat="1" ht="36.75" customHeight="1" x14ac:dyDescent="0.3">
      <c r="B111" s="1"/>
      <c r="C111" s="1"/>
      <c r="D111" s="1"/>
      <c r="E111" s="1"/>
      <c r="F111" s="1"/>
      <c r="G111" s="1"/>
      <c r="H111" s="1"/>
      <c r="I111" s="1"/>
      <c r="J111" s="1"/>
      <c r="K111" s="1"/>
      <c r="L111" s="1"/>
    </row>
    <row r="112" spans="1:13" s="32" customFormat="1" ht="48.75" customHeight="1" x14ac:dyDescent="0.3">
      <c r="B112" s="1"/>
      <c r="C112" s="1"/>
      <c r="D112" s="1"/>
      <c r="E112" s="1"/>
      <c r="F112" s="1"/>
      <c r="G112" s="1"/>
      <c r="H112" s="1"/>
      <c r="I112" s="1"/>
      <c r="J112" s="1"/>
      <c r="K112" s="1"/>
      <c r="L112" s="1"/>
    </row>
    <row r="113" ht="47.25" customHeight="1" x14ac:dyDescent="0.3"/>
    <row r="114" ht="24" customHeight="1" x14ac:dyDescent="0.3"/>
    <row r="115" ht="135.75" customHeight="1" x14ac:dyDescent="0.3"/>
    <row r="116" ht="21.75" customHeight="1" x14ac:dyDescent="0.3"/>
  </sheetData>
  <autoFilter ref="B8:C102"/>
  <mergeCells count="4">
    <mergeCell ref="A1:L6"/>
    <mergeCell ref="A7:D7"/>
    <mergeCell ref="E7:K7"/>
    <mergeCell ref="L7:L8"/>
  </mergeCells>
  <dataValidations count="1">
    <dataValidation type="list" allowBlank="1" showInputMessage="1" prompt="Selecciona" sqref="D18:D21">
      <formula1>#REF!</formula1>
    </dataValidation>
  </dataValidations>
  <hyperlinks>
    <hyperlink ref="L18" r:id="rId1"/>
    <hyperlink ref="L63" r:id="rId2"/>
    <hyperlink ref="L57" r:id="rId3"/>
    <hyperlink ref="L48" r:id="rId4"/>
    <hyperlink ref="L88" r:id="rId5"/>
    <hyperlink ref="L86" r:id="rId6" display="http://www.pueblonuevo.gob.mx/"/>
    <hyperlink ref="L56" r:id="rId7"/>
    <hyperlink ref="L69" r:id="rId8"/>
    <hyperlink ref="L85" r:id="rId9"/>
    <hyperlink ref="L73" r:id="rId10"/>
    <hyperlink ref="L80" r:id="rId11"/>
    <hyperlink ref="L93" r:id="rId12"/>
    <hyperlink ref="L77" r:id="rId13"/>
    <hyperlink ref="L54" r:id="rId14"/>
    <hyperlink ref="L10" r:id="rId15"/>
    <hyperlink ref="L74" r:id="rId16"/>
    <hyperlink ref="L59" r:id="rId17"/>
    <hyperlink ref="L55" r:id="rId18"/>
    <hyperlink ref="L79" r:id="rId19" display="https://www.facebook.com/nombrededios19.22/"/>
    <hyperlink ref="L65" r:id="rId20"/>
    <hyperlink ref="L21" r:id="rId21"/>
    <hyperlink ref="L91" r:id="rId22"/>
    <hyperlink ref="L83" r:id="rId23"/>
    <hyperlink ref="L98" r:id="rId24"/>
    <hyperlink ref="L102" r:id="rId25"/>
    <hyperlink ref="L99" r:id="rId26"/>
    <hyperlink ref="L11" r:id="rId27"/>
    <hyperlink ref="L72" r:id="rId28"/>
    <hyperlink ref="L76" r:id="rId29"/>
    <hyperlink ref="L62" r:id="rId30" location="inicio"/>
    <hyperlink ref="L13" r:id="rId31"/>
    <hyperlink ref="L33" r:id="rId32"/>
    <hyperlink ref="L84" r:id="rId33"/>
    <hyperlink ref="L32" r:id="rId34"/>
    <hyperlink ref="L100" r:id="rId35"/>
    <hyperlink ref="L52" r:id="rId36"/>
    <hyperlink ref="L101" r:id="rId37"/>
    <hyperlink ref="L51" r:id="rId38"/>
  </hyperlinks>
  <pageMargins left="0.75" right="0.75" top="1" bottom="1" header="0.5" footer="0.5"/>
  <pageSetup orientation="portrait" verticalDpi="90" r:id="rId39"/>
  <drawing r:id="rId40"/>
  <legacyDrawing r:id="rId41"/>
  <extLst>
    <ext xmlns:x14="http://schemas.microsoft.com/office/spreadsheetml/2009/9/main" uri="{CCE6A557-97BC-4b89-ADB6-D9C93CAAB3DF}">
      <x14:dataValidations xmlns:xm="http://schemas.microsoft.com/office/excel/2006/main" count="15">
        <x14:dataValidation type="list" allowBlank="1" showInputMessage="1" prompt="Selecciona">
          <x14:formula1>
            <xm:f>[1]Hoja1!#REF!</xm:f>
          </x14:formula1>
          <xm:sqref>D80 D50 D58:D62</xm:sqref>
        </x14:dataValidation>
        <x14:dataValidation type="list" allowBlank="1" showInputMessage="1" prompt="Selecciona">
          <x14:formula1>
            <xm:f>[2]Hoja1!#REF!</xm:f>
          </x14:formula1>
          <xm:sqref>D97:D100</xm:sqref>
        </x14:dataValidation>
        <x14:dataValidation type="list" allowBlank="1" showInputMessage="1" prompt="Selecciona">
          <x14:formula1>
            <xm:f>[3]Hoja1!#REF!</xm:f>
          </x14:formula1>
          <xm:sqref>D44:D46</xm:sqref>
        </x14:dataValidation>
        <x14:dataValidation type="list" allowBlank="1" showInputMessage="1" prompt="Selecciona">
          <x14:formula1>
            <xm:f>[4]Hoja1!#REF!</xm:f>
          </x14:formula1>
          <xm:sqref>D51:D53</xm:sqref>
        </x14:dataValidation>
        <x14:dataValidation type="list" allowBlank="1" showInputMessage="1" prompt="Selecciona">
          <x14:formula1>
            <xm:f>[5]Hoja1!#REF!</xm:f>
          </x14:formula1>
          <xm:sqref>D57 D48:D49 D63:D68</xm:sqref>
        </x14:dataValidation>
        <x14:dataValidation type="list" allowBlank="1" showInputMessage="1" prompt="Selecciona">
          <x14:formula1>
            <xm:f>[6]Hoja1!#REF!</xm:f>
          </x14:formula1>
          <xm:sqref>D88:D92</xm:sqref>
        </x14:dataValidation>
        <x14:dataValidation type="list" allowBlank="1" showInputMessage="1" prompt="Selecciona">
          <x14:formula1>
            <xm:f>[7]Hoja1!#REF!</xm:f>
          </x14:formula1>
          <xm:sqref>D56</xm:sqref>
        </x14:dataValidation>
        <x14:dataValidation type="list" allowBlank="1" showInputMessage="1" prompt="Selecciona">
          <x14:formula1>
            <xm:f>[8]Hoja1!#REF!</xm:f>
          </x14:formula1>
          <xm:sqref>D69:D72</xm:sqref>
        </x14:dataValidation>
        <x14:dataValidation type="list" allowBlank="1" showInputMessage="1" prompt="Selecciona">
          <x14:formula1>
            <xm:f>[9]Hoja1!#REF!</xm:f>
          </x14:formula1>
          <xm:sqref>D85</xm:sqref>
        </x14:dataValidation>
        <x14:dataValidation type="list" allowBlank="1" showInputMessage="1" prompt="Selecciona">
          <x14:formula1>
            <xm:f>[10]Hoja1!#REF!</xm:f>
          </x14:formula1>
          <xm:sqref>D73:D76</xm:sqref>
        </x14:dataValidation>
        <x14:dataValidation type="list" allowBlank="1" showInputMessage="1" prompt="Selecciona">
          <x14:formula1>
            <xm:f>[11]Hoja1!#REF!</xm:f>
          </x14:formula1>
          <xm:sqref>D93:D96</xm:sqref>
        </x14:dataValidation>
        <x14:dataValidation type="list" allowBlank="1" showInputMessage="1" prompt="Selecciona">
          <x14:formula1>
            <xm:f>[12]Hoja1!#REF!</xm:f>
          </x14:formula1>
          <xm:sqref>D81:D83</xm:sqref>
        </x14:dataValidation>
        <x14:dataValidation type="list" allowBlank="1" showInputMessage="1" prompt="Selecciona">
          <x14:formula1>
            <xm:f>[13]Hoja1!#REF!</xm:f>
          </x14:formula1>
          <xm:sqref>D77:D79</xm:sqref>
        </x14:dataValidation>
        <x14:dataValidation type="list" allowBlank="1" showInputMessage="1" prompt="Selecciona">
          <x14:formula1>
            <xm:f>[14]Hoja1!#REF!</xm:f>
          </x14:formula1>
          <xm:sqref>D54</xm:sqref>
        </x14:dataValidation>
        <x14:dataValidation type="list" allowBlank="1" showInputMessage="1" prompt="Selecciona">
          <x14:formula1>
            <xm:f>[15]Hoja1!#REF!</xm:f>
          </x14:formula1>
          <xm:sqref>D10:D17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EC8EE"/>
  </sheetPr>
  <dimension ref="A1:M116"/>
  <sheetViews>
    <sheetView zoomScale="80" zoomScaleNormal="80" workbookViewId="0">
      <pane xSplit="3" ySplit="8" topLeftCell="F60" activePane="bottomRight" state="frozen"/>
      <selection activeCell="B16" sqref="B16"/>
      <selection pane="topRight" activeCell="B16" sqref="B16"/>
      <selection pane="bottomLeft" activeCell="B16" sqref="B16"/>
      <selection pane="bottomRight" activeCell="B16" sqref="B16"/>
    </sheetView>
  </sheetViews>
  <sheetFormatPr baseColWidth="10" defaultColWidth="11" defaultRowHeight="15.6" x14ac:dyDescent="0.3"/>
  <cols>
    <col min="1" max="1" width="5" style="1" customWidth="1"/>
    <col min="2" max="2" width="32.09765625" style="1" customWidth="1"/>
    <col min="3" max="3" width="21.19921875" style="1" customWidth="1"/>
    <col min="4" max="4" width="25.69921875" style="1" customWidth="1"/>
    <col min="5" max="5" width="21" style="1" customWidth="1"/>
    <col min="6" max="6" width="25.3984375" style="1" customWidth="1"/>
    <col min="7" max="7" width="19.8984375" style="1" customWidth="1"/>
    <col min="8" max="8" width="21.69921875" style="1" customWidth="1"/>
    <col min="9" max="9" width="20.69921875" style="1" customWidth="1"/>
    <col min="10" max="10" width="23.3984375" style="1" customWidth="1"/>
    <col min="11" max="11" width="24.59765625" style="1" customWidth="1"/>
    <col min="12" max="12" width="37.3984375" style="1" customWidth="1"/>
    <col min="13" max="16384" width="11" style="1"/>
  </cols>
  <sheetData>
    <row r="1" spans="1:12" ht="15" customHeight="1" x14ac:dyDescent="0.3">
      <c r="A1" s="72" t="s">
        <v>164</v>
      </c>
      <c r="B1" s="72"/>
      <c r="C1" s="72"/>
      <c r="D1" s="72"/>
      <c r="E1" s="72"/>
      <c r="F1" s="72"/>
      <c r="G1" s="72"/>
      <c r="H1" s="72"/>
      <c r="I1" s="72"/>
      <c r="J1" s="72"/>
      <c r="K1" s="72"/>
      <c r="L1" s="73"/>
    </row>
    <row r="2" spans="1:12" ht="15" customHeight="1" x14ac:dyDescent="0.3">
      <c r="A2" s="72"/>
      <c r="B2" s="72"/>
      <c r="C2" s="72"/>
      <c r="D2" s="72"/>
      <c r="E2" s="72"/>
      <c r="F2" s="72"/>
      <c r="G2" s="72"/>
      <c r="H2" s="72"/>
      <c r="I2" s="72"/>
      <c r="J2" s="72"/>
      <c r="K2" s="72"/>
      <c r="L2" s="73"/>
    </row>
    <row r="3" spans="1:12" ht="15" customHeight="1" x14ac:dyDescent="0.3">
      <c r="A3" s="72"/>
      <c r="B3" s="72"/>
      <c r="C3" s="72"/>
      <c r="D3" s="72"/>
      <c r="E3" s="72"/>
      <c r="F3" s="72"/>
      <c r="G3" s="72"/>
      <c r="H3" s="72"/>
      <c r="I3" s="72"/>
      <c r="J3" s="72"/>
      <c r="K3" s="72"/>
      <c r="L3" s="73"/>
    </row>
    <row r="4" spans="1:12" ht="15" customHeight="1" x14ac:dyDescent="0.3">
      <c r="A4" s="72"/>
      <c r="B4" s="72"/>
      <c r="C4" s="72"/>
      <c r="D4" s="72"/>
      <c r="E4" s="72"/>
      <c r="F4" s="72"/>
      <c r="G4" s="72"/>
      <c r="H4" s="72"/>
      <c r="I4" s="72"/>
      <c r="J4" s="72"/>
      <c r="K4" s="72"/>
      <c r="L4" s="73"/>
    </row>
    <row r="5" spans="1:12" ht="15" customHeight="1" x14ac:dyDescent="0.3">
      <c r="A5" s="72"/>
      <c r="B5" s="72"/>
      <c r="C5" s="72"/>
      <c r="D5" s="72"/>
      <c r="E5" s="72"/>
      <c r="F5" s="72"/>
      <c r="G5" s="72"/>
      <c r="H5" s="72"/>
      <c r="I5" s="72"/>
      <c r="J5" s="72"/>
      <c r="K5" s="72"/>
      <c r="L5" s="73"/>
    </row>
    <row r="6" spans="1:12" ht="15" customHeight="1" x14ac:dyDescent="0.3">
      <c r="A6" s="72"/>
      <c r="B6" s="72"/>
      <c r="C6" s="72"/>
      <c r="D6" s="72"/>
      <c r="E6" s="72"/>
      <c r="F6" s="72"/>
      <c r="G6" s="72"/>
      <c r="H6" s="72"/>
      <c r="I6" s="72"/>
      <c r="J6" s="72"/>
      <c r="K6" s="72"/>
      <c r="L6" s="73"/>
    </row>
    <row r="7" spans="1:12" s="2" customFormat="1" ht="28.5" customHeight="1" x14ac:dyDescent="0.3">
      <c r="A7" s="82" t="s">
        <v>0</v>
      </c>
      <c r="B7" s="82"/>
      <c r="C7" s="82"/>
      <c r="D7" s="82"/>
      <c r="E7" s="83" t="s">
        <v>181</v>
      </c>
      <c r="F7" s="83"/>
      <c r="G7" s="83"/>
      <c r="H7" s="83"/>
      <c r="I7" s="83"/>
      <c r="J7" s="83"/>
      <c r="K7" s="83"/>
      <c r="L7" s="83" t="s">
        <v>3</v>
      </c>
    </row>
    <row r="8" spans="1:12" s="2" customFormat="1" ht="99.75" customHeight="1" x14ac:dyDescent="0.3">
      <c r="A8" s="68" t="s">
        <v>4</v>
      </c>
      <c r="B8" s="68" t="s">
        <v>5</v>
      </c>
      <c r="C8" s="69" t="s">
        <v>6</v>
      </c>
      <c r="D8" s="69" t="s">
        <v>7</v>
      </c>
      <c r="E8" s="69" t="s">
        <v>8</v>
      </c>
      <c r="F8" s="69" t="s">
        <v>9</v>
      </c>
      <c r="G8" s="69" t="s">
        <v>10</v>
      </c>
      <c r="H8" s="69" t="s">
        <v>11</v>
      </c>
      <c r="I8" s="69" t="s">
        <v>12</v>
      </c>
      <c r="J8" s="68" t="s">
        <v>13</v>
      </c>
      <c r="K8" s="68" t="s">
        <v>182</v>
      </c>
      <c r="L8" s="83"/>
    </row>
    <row r="9" spans="1:12" s="2" customFormat="1" ht="59.25" customHeight="1" x14ac:dyDescent="0.3">
      <c r="A9" s="3">
        <v>1</v>
      </c>
      <c r="B9" s="4" t="s">
        <v>17</v>
      </c>
      <c r="C9" s="5" t="s">
        <v>18</v>
      </c>
      <c r="D9" s="5"/>
      <c r="E9" s="6"/>
      <c r="F9" s="6"/>
      <c r="G9" s="6"/>
      <c r="H9" s="6"/>
      <c r="I9" s="6"/>
      <c r="J9" s="7"/>
      <c r="K9" s="10"/>
      <c r="L9" s="11" t="s">
        <v>20</v>
      </c>
    </row>
    <row r="10" spans="1:12" s="2" customFormat="1" ht="50.25" customHeight="1" x14ac:dyDescent="0.3">
      <c r="A10" s="3">
        <v>2</v>
      </c>
      <c r="B10" s="12" t="s">
        <v>21</v>
      </c>
      <c r="C10" s="5" t="s">
        <v>18</v>
      </c>
      <c r="D10" s="3"/>
      <c r="E10" s="6"/>
      <c r="F10" s="6"/>
      <c r="G10" s="6"/>
      <c r="H10" s="6"/>
      <c r="I10" s="6"/>
      <c r="J10" s="7"/>
      <c r="K10" s="10"/>
      <c r="L10" s="15" t="s">
        <v>23</v>
      </c>
    </row>
    <row r="11" spans="1:12" s="2" customFormat="1" ht="50.25" customHeight="1" x14ac:dyDescent="0.3">
      <c r="A11" s="3">
        <v>3</v>
      </c>
      <c r="B11" s="12" t="s">
        <v>24</v>
      </c>
      <c r="C11" s="5" t="s">
        <v>18</v>
      </c>
      <c r="D11" s="3"/>
      <c r="E11" s="6"/>
      <c r="F11" s="6"/>
      <c r="G11" s="6"/>
      <c r="H11" s="6"/>
      <c r="I11" s="6"/>
      <c r="J11" s="7"/>
      <c r="K11" s="10"/>
      <c r="L11" s="18" t="s">
        <v>25</v>
      </c>
    </row>
    <row r="12" spans="1:12" s="2" customFormat="1" ht="50.25" customHeight="1" x14ac:dyDescent="0.3">
      <c r="A12" s="3">
        <v>4</v>
      </c>
      <c r="B12" s="12" t="s">
        <v>26</v>
      </c>
      <c r="C12" s="5" t="s">
        <v>18</v>
      </c>
      <c r="D12" s="3"/>
      <c r="E12" s="6"/>
      <c r="F12" s="6"/>
      <c r="G12" s="6"/>
      <c r="H12" s="6"/>
      <c r="I12" s="6"/>
      <c r="J12" s="7"/>
      <c r="K12" s="10"/>
      <c r="L12" s="19" t="s">
        <v>20</v>
      </c>
    </row>
    <row r="13" spans="1:12" s="2" customFormat="1" ht="50.25" customHeight="1" x14ac:dyDescent="0.3">
      <c r="A13" s="3">
        <v>5</v>
      </c>
      <c r="B13" s="12" t="s">
        <v>168</v>
      </c>
      <c r="C13" s="5" t="s">
        <v>18</v>
      </c>
      <c r="D13" s="3"/>
      <c r="E13" s="6"/>
      <c r="F13" s="6"/>
      <c r="G13" s="6"/>
      <c r="H13" s="6"/>
      <c r="I13" s="6"/>
      <c r="J13" s="7"/>
      <c r="K13" s="10"/>
      <c r="L13" s="18" t="s">
        <v>53</v>
      </c>
    </row>
    <row r="14" spans="1:12" s="2" customFormat="1" ht="50.25" customHeight="1" x14ac:dyDescent="0.3">
      <c r="A14" s="3">
        <v>6</v>
      </c>
      <c r="B14" s="12" t="s">
        <v>27</v>
      </c>
      <c r="C14" s="5" t="s">
        <v>18</v>
      </c>
      <c r="D14" s="3"/>
      <c r="E14" s="6"/>
      <c r="F14" s="6"/>
      <c r="G14" s="6"/>
      <c r="H14" s="6"/>
      <c r="I14" s="6"/>
      <c r="J14" s="7"/>
      <c r="K14" s="10"/>
      <c r="L14" s="64" t="s">
        <v>173</v>
      </c>
    </row>
    <row r="15" spans="1:12" s="2" customFormat="1" ht="50.25" customHeight="1" x14ac:dyDescent="0.3">
      <c r="A15" s="3">
        <v>7</v>
      </c>
      <c r="B15" s="12" t="s">
        <v>29</v>
      </c>
      <c r="C15" s="5" t="s">
        <v>18</v>
      </c>
      <c r="D15" s="3" t="s">
        <v>22</v>
      </c>
      <c r="E15" s="6">
        <v>3386.96</v>
      </c>
      <c r="F15" s="6">
        <v>14750</v>
      </c>
      <c r="G15" s="6">
        <v>0</v>
      </c>
      <c r="H15" s="6">
        <v>0</v>
      </c>
      <c r="I15" s="6">
        <v>0</v>
      </c>
      <c r="J15" s="7">
        <v>0</v>
      </c>
      <c r="K15" s="10">
        <f>SUM(E15:J15)</f>
        <v>18136.96</v>
      </c>
      <c r="L15" s="64" t="s">
        <v>20</v>
      </c>
    </row>
    <row r="16" spans="1:12" s="2" customFormat="1" ht="48" customHeight="1" x14ac:dyDescent="0.3">
      <c r="A16" s="3">
        <v>8</v>
      </c>
      <c r="B16" s="12" t="s">
        <v>28</v>
      </c>
      <c r="C16" s="5" t="s">
        <v>18</v>
      </c>
      <c r="D16" s="3"/>
      <c r="E16" s="6"/>
      <c r="F16" s="6"/>
      <c r="G16" s="6"/>
      <c r="H16" s="6"/>
      <c r="I16" s="6"/>
      <c r="J16" s="7"/>
      <c r="K16" s="10"/>
      <c r="L16" s="19" t="s">
        <v>20</v>
      </c>
    </row>
    <row r="17" spans="1:12" s="2" customFormat="1" ht="55.5" customHeight="1" x14ac:dyDescent="0.3">
      <c r="A17" s="3">
        <v>9</v>
      </c>
      <c r="B17" s="12" t="s">
        <v>29</v>
      </c>
      <c r="C17" s="5" t="s">
        <v>18</v>
      </c>
      <c r="D17" s="3"/>
      <c r="E17" s="6"/>
      <c r="F17" s="6"/>
      <c r="G17" s="6"/>
      <c r="H17" s="6"/>
      <c r="I17" s="6"/>
      <c r="J17" s="7"/>
      <c r="K17" s="10"/>
      <c r="L17" s="19" t="s">
        <v>20</v>
      </c>
    </row>
    <row r="18" spans="1:12" s="24" customFormat="1" ht="61.5" customHeight="1" x14ac:dyDescent="0.3">
      <c r="A18" s="3">
        <v>10</v>
      </c>
      <c r="B18" s="20" t="s">
        <v>30</v>
      </c>
      <c r="C18" s="5" t="s">
        <v>18</v>
      </c>
      <c r="D18" s="21"/>
      <c r="E18" s="6"/>
      <c r="F18" s="6"/>
      <c r="G18" s="6"/>
      <c r="H18" s="6"/>
      <c r="I18" s="6"/>
      <c r="J18" s="7"/>
      <c r="K18" s="10"/>
      <c r="L18" s="23" t="s">
        <v>31</v>
      </c>
    </row>
    <row r="19" spans="1:12" s="24" customFormat="1" ht="61.5" customHeight="1" x14ac:dyDescent="0.3">
      <c r="A19" s="3">
        <v>11</v>
      </c>
      <c r="B19" s="20" t="s">
        <v>32</v>
      </c>
      <c r="C19" s="5" t="s">
        <v>18</v>
      </c>
      <c r="D19" s="21"/>
      <c r="E19" s="6"/>
      <c r="F19" s="6"/>
      <c r="G19" s="6"/>
      <c r="H19" s="6"/>
      <c r="I19" s="6"/>
      <c r="J19" s="7"/>
      <c r="K19" s="10"/>
      <c r="L19" s="25" t="s">
        <v>20</v>
      </c>
    </row>
    <row r="20" spans="1:12" s="24" customFormat="1" ht="61.5" customHeight="1" x14ac:dyDescent="0.3">
      <c r="A20" s="3">
        <v>12</v>
      </c>
      <c r="B20" s="20" t="s">
        <v>33</v>
      </c>
      <c r="C20" s="5" t="s">
        <v>18</v>
      </c>
      <c r="D20" s="21"/>
      <c r="E20" s="6"/>
      <c r="F20" s="6"/>
      <c r="G20" s="6"/>
      <c r="H20" s="6"/>
      <c r="I20" s="6"/>
      <c r="J20" s="7"/>
      <c r="K20" s="10"/>
      <c r="L20" s="25" t="s">
        <v>20</v>
      </c>
    </row>
    <row r="21" spans="1:12" s="24" customFormat="1" ht="50.25" customHeight="1" x14ac:dyDescent="0.3">
      <c r="A21" s="3">
        <v>13</v>
      </c>
      <c r="B21" s="20" t="s">
        <v>34</v>
      </c>
      <c r="C21" s="5" t="s">
        <v>18</v>
      </c>
      <c r="D21" s="21"/>
      <c r="E21" s="6"/>
      <c r="F21" s="6"/>
      <c r="G21" s="6"/>
      <c r="H21" s="6"/>
      <c r="I21" s="6"/>
      <c r="J21" s="7"/>
      <c r="K21" s="10"/>
      <c r="L21" s="23" t="s">
        <v>35</v>
      </c>
    </row>
    <row r="22" spans="1:12" ht="62.4" x14ac:dyDescent="0.3">
      <c r="A22" s="3">
        <v>14</v>
      </c>
      <c r="B22" s="20" t="s">
        <v>36</v>
      </c>
      <c r="C22" s="5" t="s">
        <v>18</v>
      </c>
      <c r="D22" s="3"/>
      <c r="E22" s="6"/>
      <c r="F22" s="6"/>
      <c r="G22" s="6"/>
      <c r="H22" s="6"/>
      <c r="I22" s="6"/>
      <c r="J22" s="7"/>
      <c r="K22" s="10"/>
      <c r="L22" s="20" t="s">
        <v>37</v>
      </c>
    </row>
    <row r="23" spans="1:12" ht="51" customHeight="1" x14ac:dyDescent="0.3">
      <c r="A23" s="3">
        <v>15</v>
      </c>
      <c r="B23" s="20" t="s">
        <v>38</v>
      </c>
      <c r="C23" s="5" t="s">
        <v>18</v>
      </c>
      <c r="D23" s="3"/>
      <c r="E23" s="6"/>
      <c r="F23" s="6"/>
      <c r="G23" s="6"/>
      <c r="H23" s="6"/>
      <c r="I23" s="6"/>
      <c r="J23" s="7"/>
      <c r="K23" s="10"/>
      <c r="L23" s="21" t="s">
        <v>20</v>
      </c>
    </row>
    <row r="24" spans="1:12" ht="35.25" customHeight="1" x14ac:dyDescent="0.3">
      <c r="A24" s="3">
        <v>16</v>
      </c>
      <c r="B24" s="20" t="s">
        <v>39</v>
      </c>
      <c r="C24" s="5" t="s">
        <v>18</v>
      </c>
      <c r="D24" s="3"/>
      <c r="E24" s="6"/>
      <c r="F24" s="6"/>
      <c r="G24" s="6"/>
      <c r="H24" s="6"/>
      <c r="I24" s="6"/>
      <c r="J24" s="7"/>
      <c r="K24" s="10"/>
      <c r="L24" s="21" t="s">
        <v>20</v>
      </c>
    </row>
    <row r="25" spans="1:12" ht="51" customHeight="1" x14ac:dyDescent="0.3">
      <c r="A25" s="3">
        <v>17</v>
      </c>
      <c r="B25" s="20" t="s">
        <v>40</v>
      </c>
      <c r="C25" s="5" t="s">
        <v>18</v>
      </c>
      <c r="D25" s="3"/>
      <c r="E25" s="6"/>
      <c r="F25" s="6"/>
      <c r="G25" s="6"/>
      <c r="H25" s="6"/>
      <c r="I25" s="6"/>
      <c r="J25" s="7"/>
      <c r="K25" s="10"/>
      <c r="L25" s="21" t="s">
        <v>41</v>
      </c>
    </row>
    <row r="26" spans="1:12" ht="51" customHeight="1" x14ac:dyDescent="0.3">
      <c r="A26" s="3">
        <v>18</v>
      </c>
      <c r="B26" s="20" t="s">
        <v>42</v>
      </c>
      <c r="C26" s="5" t="s">
        <v>18</v>
      </c>
      <c r="D26" s="3"/>
      <c r="E26" s="6"/>
      <c r="F26" s="6"/>
      <c r="G26" s="6"/>
      <c r="H26" s="6"/>
      <c r="I26" s="6"/>
      <c r="J26" s="7"/>
      <c r="K26" s="10"/>
      <c r="L26" s="21" t="s">
        <v>20</v>
      </c>
    </row>
    <row r="27" spans="1:12" ht="48.75" customHeight="1" x14ac:dyDescent="0.3">
      <c r="A27" s="3">
        <v>19</v>
      </c>
      <c r="B27" s="12" t="s">
        <v>43</v>
      </c>
      <c r="C27" s="5" t="s">
        <v>18</v>
      </c>
      <c r="D27" s="3"/>
      <c r="E27" s="6"/>
      <c r="F27" s="6"/>
      <c r="G27" s="6"/>
      <c r="H27" s="6"/>
      <c r="I27" s="6"/>
      <c r="J27" s="7"/>
      <c r="K27" s="10"/>
      <c r="L27" s="21" t="s">
        <v>44</v>
      </c>
    </row>
    <row r="28" spans="1:12" ht="51" customHeight="1" x14ac:dyDescent="0.3">
      <c r="A28" s="3">
        <v>20</v>
      </c>
      <c r="B28" s="20" t="s">
        <v>45</v>
      </c>
      <c r="C28" s="5" t="s">
        <v>18</v>
      </c>
      <c r="D28" s="3"/>
      <c r="E28" s="6"/>
      <c r="F28" s="6"/>
      <c r="G28" s="6"/>
      <c r="H28" s="6"/>
      <c r="I28" s="6"/>
      <c r="J28" s="7"/>
      <c r="K28" s="10"/>
      <c r="L28" s="21" t="s">
        <v>20</v>
      </c>
    </row>
    <row r="29" spans="1:12" ht="37.5" customHeight="1" x14ac:dyDescent="0.3">
      <c r="A29" s="3">
        <v>21</v>
      </c>
      <c r="B29" s="26" t="s">
        <v>46</v>
      </c>
      <c r="C29" s="5" t="s">
        <v>18</v>
      </c>
      <c r="D29" s="3"/>
      <c r="E29" s="6"/>
      <c r="F29" s="6"/>
      <c r="G29" s="6"/>
      <c r="H29" s="6"/>
      <c r="I29" s="6"/>
      <c r="J29" s="7"/>
      <c r="K29" s="10"/>
      <c r="L29" s="21" t="s">
        <v>20</v>
      </c>
    </row>
    <row r="30" spans="1:12" ht="37.5" customHeight="1" x14ac:dyDescent="0.3">
      <c r="A30" s="3">
        <v>22</v>
      </c>
      <c r="B30" s="20" t="s">
        <v>166</v>
      </c>
      <c r="C30" s="5" t="s">
        <v>18</v>
      </c>
      <c r="D30" s="3"/>
      <c r="E30" s="6"/>
      <c r="F30" s="6"/>
      <c r="G30" s="6"/>
      <c r="H30" s="6"/>
      <c r="I30" s="6"/>
      <c r="J30" s="7"/>
      <c r="K30" s="10"/>
      <c r="L30" s="21" t="s">
        <v>20</v>
      </c>
    </row>
    <row r="31" spans="1:12" ht="37.5" customHeight="1" x14ac:dyDescent="0.3">
      <c r="A31" s="3">
        <v>23</v>
      </c>
      <c r="B31" s="20" t="s">
        <v>167</v>
      </c>
      <c r="C31" s="5" t="s">
        <v>18</v>
      </c>
      <c r="D31" s="3"/>
      <c r="E31" s="6"/>
      <c r="F31" s="6"/>
      <c r="G31" s="6"/>
      <c r="H31" s="6"/>
      <c r="I31" s="6"/>
      <c r="J31" s="7"/>
      <c r="K31" s="10"/>
      <c r="L31" s="21"/>
    </row>
    <row r="32" spans="1:12" ht="37.5" customHeight="1" x14ac:dyDescent="0.3">
      <c r="A32" s="3">
        <v>24</v>
      </c>
      <c r="B32" s="20" t="s">
        <v>48</v>
      </c>
      <c r="C32" s="5" t="s">
        <v>18</v>
      </c>
      <c r="D32" s="3"/>
      <c r="E32" s="6"/>
      <c r="F32" s="6"/>
      <c r="G32" s="6"/>
      <c r="H32" s="6"/>
      <c r="I32" s="6"/>
      <c r="J32" s="7"/>
      <c r="K32" s="10"/>
      <c r="L32" s="30" t="s">
        <v>172</v>
      </c>
    </row>
    <row r="33" spans="1:12" ht="37.5" customHeight="1" x14ac:dyDescent="0.3">
      <c r="A33" s="3">
        <v>25</v>
      </c>
      <c r="B33" s="20" t="s">
        <v>169</v>
      </c>
      <c r="C33" s="5" t="s">
        <v>18</v>
      </c>
      <c r="D33" s="3"/>
      <c r="E33" s="6"/>
      <c r="F33" s="6"/>
      <c r="G33" s="6"/>
      <c r="H33" s="6"/>
      <c r="I33" s="6"/>
      <c r="J33" s="7"/>
      <c r="K33" s="10"/>
      <c r="L33" s="62" t="s">
        <v>170</v>
      </c>
    </row>
    <row r="34" spans="1:12" ht="37.5" customHeight="1" x14ac:dyDescent="0.3">
      <c r="A34" s="3">
        <v>26</v>
      </c>
      <c r="B34" s="20" t="s">
        <v>49</v>
      </c>
      <c r="C34" s="5" t="s">
        <v>18</v>
      </c>
      <c r="D34" s="3"/>
      <c r="E34" s="6"/>
      <c r="F34" s="6"/>
      <c r="G34" s="6"/>
      <c r="H34" s="6"/>
      <c r="I34" s="6"/>
      <c r="J34" s="7"/>
      <c r="K34" s="10"/>
      <c r="L34" s="21" t="s">
        <v>20</v>
      </c>
    </row>
    <row r="35" spans="1:12" ht="41.25" customHeight="1" x14ac:dyDescent="0.3">
      <c r="A35" s="3">
        <v>27</v>
      </c>
      <c r="B35" s="20" t="s">
        <v>50</v>
      </c>
      <c r="C35" s="5" t="s">
        <v>18</v>
      </c>
      <c r="D35" s="3"/>
      <c r="E35" s="6"/>
      <c r="F35" s="6"/>
      <c r="G35" s="6"/>
      <c r="H35" s="6"/>
      <c r="I35" s="6"/>
      <c r="J35" s="7"/>
      <c r="K35" s="10"/>
      <c r="L35" s="21" t="s">
        <v>51</v>
      </c>
    </row>
    <row r="36" spans="1:12" ht="56.25" customHeight="1" x14ac:dyDescent="0.3">
      <c r="A36" s="3">
        <v>28</v>
      </c>
      <c r="B36" s="20" t="s">
        <v>52</v>
      </c>
      <c r="C36" s="5" t="s">
        <v>18</v>
      </c>
      <c r="D36" s="3"/>
      <c r="E36" s="6"/>
      <c r="F36" s="6"/>
      <c r="G36" s="6"/>
      <c r="H36" s="6"/>
      <c r="I36" s="6"/>
      <c r="J36" s="7"/>
      <c r="K36" s="10"/>
      <c r="L36" s="21" t="s">
        <v>53</v>
      </c>
    </row>
    <row r="37" spans="1:12" ht="56.25" customHeight="1" x14ac:dyDescent="0.3">
      <c r="A37" s="3">
        <v>29</v>
      </c>
      <c r="B37" s="20" t="s">
        <v>54</v>
      </c>
      <c r="C37" s="5" t="s">
        <v>18</v>
      </c>
      <c r="D37" s="3"/>
      <c r="E37" s="6"/>
      <c r="F37" s="6"/>
      <c r="G37" s="6"/>
      <c r="H37" s="6"/>
      <c r="I37" s="6"/>
      <c r="J37" s="7"/>
      <c r="K37" s="10"/>
      <c r="L37" s="21" t="s">
        <v>20</v>
      </c>
    </row>
    <row r="38" spans="1:12" ht="41.25" customHeight="1" x14ac:dyDescent="0.3">
      <c r="A38" s="3">
        <v>30</v>
      </c>
      <c r="B38" s="20" t="s">
        <v>55</v>
      </c>
      <c r="C38" s="5" t="s">
        <v>18</v>
      </c>
      <c r="D38" s="3"/>
      <c r="E38" s="6"/>
      <c r="F38" s="6"/>
      <c r="G38" s="6"/>
      <c r="H38" s="6"/>
      <c r="I38" s="6"/>
      <c r="J38" s="7"/>
      <c r="K38" s="10"/>
      <c r="L38" s="21" t="s">
        <v>177</v>
      </c>
    </row>
    <row r="39" spans="1:12" ht="41.25" customHeight="1" x14ac:dyDescent="0.3">
      <c r="A39" s="3">
        <v>31</v>
      </c>
      <c r="B39" s="20" t="s">
        <v>56</v>
      </c>
      <c r="C39" s="5" t="s">
        <v>18</v>
      </c>
      <c r="D39" s="3"/>
      <c r="E39" s="6"/>
      <c r="F39" s="6"/>
      <c r="G39" s="6"/>
      <c r="H39" s="6"/>
      <c r="I39" s="6"/>
      <c r="J39" s="7"/>
      <c r="K39" s="10"/>
      <c r="L39" s="21" t="s">
        <v>20</v>
      </c>
    </row>
    <row r="40" spans="1:12" ht="41.25" customHeight="1" x14ac:dyDescent="0.3">
      <c r="A40" s="3">
        <v>32</v>
      </c>
      <c r="B40" s="20" t="s">
        <v>57</v>
      </c>
      <c r="C40" s="5" t="s">
        <v>18</v>
      </c>
      <c r="D40" s="3"/>
      <c r="E40" s="6"/>
      <c r="F40" s="6"/>
      <c r="G40" s="6"/>
      <c r="H40" s="6"/>
      <c r="I40" s="6"/>
      <c r="J40" s="7"/>
      <c r="K40" s="10"/>
      <c r="L40" s="21" t="s">
        <v>20</v>
      </c>
    </row>
    <row r="41" spans="1:12" ht="41.25" customHeight="1" x14ac:dyDescent="0.3">
      <c r="A41" s="3">
        <v>33</v>
      </c>
      <c r="B41" s="26" t="s">
        <v>58</v>
      </c>
      <c r="C41" s="5" t="s">
        <v>18</v>
      </c>
      <c r="D41" s="3"/>
      <c r="E41" s="6"/>
      <c r="F41" s="6"/>
      <c r="G41" s="6"/>
      <c r="H41" s="6"/>
      <c r="I41" s="6"/>
      <c r="J41" s="7"/>
      <c r="K41" s="10"/>
      <c r="L41" s="21" t="s">
        <v>178</v>
      </c>
    </row>
    <row r="42" spans="1:12" ht="41.25" customHeight="1" x14ac:dyDescent="0.3">
      <c r="A42" s="3">
        <v>34</v>
      </c>
      <c r="B42" s="20" t="s">
        <v>59</v>
      </c>
      <c r="C42" s="5" t="s">
        <v>18</v>
      </c>
      <c r="D42" s="3"/>
      <c r="E42" s="6"/>
      <c r="F42" s="6"/>
      <c r="G42" s="6"/>
      <c r="H42" s="6"/>
      <c r="I42" s="6"/>
      <c r="J42" s="7"/>
      <c r="K42" s="10"/>
      <c r="L42" s="21" t="s">
        <v>20</v>
      </c>
    </row>
    <row r="43" spans="1:12" ht="41.25" customHeight="1" x14ac:dyDescent="0.3">
      <c r="A43" s="3">
        <v>35</v>
      </c>
      <c r="B43" s="20" t="s">
        <v>60</v>
      </c>
      <c r="C43" s="5" t="s">
        <v>18</v>
      </c>
      <c r="D43" s="3"/>
      <c r="E43" s="6"/>
      <c r="F43" s="6"/>
      <c r="G43" s="6"/>
      <c r="H43" s="6"/>
      <c r="I43" s="6"/>
      <c r="J43" s="7"/>
      <c r="K43" s="10"/>
      <c r="L43" s="21" t="s">
        <v>20</v>
      </c>
    </row>
    <row r="44" spans="1:12" ht="79.5" customHeight="1" x14ac:dyDescent="0.3">
      <c r="A44" s="3">
        <v>36</v>
      </c>
      <c r="B44" s="20" t="s">
        <v>61</v>
      </c>
      <c r="C44" s="5" t="s">
        <v>18</v>
      </c>
      <c r="D44" s="3"/>
      <c r="E44" s="6"/>
      <c r="F44" s="6"/>
      <c r="G44" s="6"/>
      <c r="H44" s="6"/>
      <c r="I44" s="6"/>
      <c r="J44" s="7"/>
      <c r="K44" s="10"/>
      <c r="L44" s="21" t="s">
        <v>62</v>
      </c>
    </row>
    <row r="45" spans="1:12" ht="54" customHeight="1" x14ac:dyDescent="0.3">
      <c r="A45" s="3">
        <v>37</v>
      </c>
      <c r="B45" s="20" t="s">
        <v>63</v>
      </c>
      <c r="C45" s="5" t="s">
        <v>18</v>
      </c>
      <c r="D45" s="3"/>
      <c r="E45" s="6"/>
      <c r="F45" s="6"/>
      <c r="G45" s="6"/>
      <c r="H45" s="6"/>
      <c r="I45" s="6"/>
      <c r="J45" s="7"/>
      <c r="K45" s="10"/>
      <c r="L45" s="21" t="s">
        <v>20</v>
      </c>
    </row>
    <row r="46" spans="1:12" ht="54" customHeight="1" x14ac:dyDescent="0.3">
      <c r="A46" s="3">
        <v>38</v>
      </c>
      <c r="B46" s="20" t="s">
        <v>64</v>
      </c>
      <c r="C46" s="5" t="s">
        <v>18</v>
      </c>
      <c r="D46" s="3"/>
      <c r="E46" s="6"/>
      <c r="F46" s="6"/>
      <c r="G46" s="6"/>
      <c r="H46" s="6"/>
      <c r="I46" s="6"/>
      <c r="J46" s="7"/>
      <c r="K46" s="10"/>
      <c r="L46" s="21" t="s">
        <v>65</v>
      </c>
    </row>
    <row r="47" spans="1:12" ht="54" customHeight="1" x14ac:dyDescent="0.3">
      <c r="A47" s="3">
        <v>39</v>
      </c>
      <c r="B47" s="20" t="s">
        <v>66</v>
      </c>
      <c r="C47" s="5" t="s">
        <v>18</v>
      </c>
      <c r="D47" s="21"/>
      <c r="E47" s="6"/>
      <c r="F47" s="6"/>
      <c r="G47" s="6"/>
      <c r="H47" s="6"/>
      <c r="I47" s="6"/>
      <c r="J47" s="7"/>
      <c r="K47" s="10"/>
      <c r="L47" s="21" t="s">
        <v>20</v>
      </c>
    </row>
    <row r="48" spans="1:12" ht="59.25" customHeight="1" x14ac:dyDescent="0.3">
      <c r="A48" s="3">
        <v>40</v>
      </c>
      <c r="B48" s="20" t="s">
        <v>67</v>
      </c>
      <c r="C48" s="5" t="s">
        <v>18</v>
      </c>
      <c r="D48" s="3"/>
      <c r="E48" s="6"/>
      <c r="F48" s="6"/>
      <c r="G48" s="6"/>
      <c r="H48" s="6"/>
      <c r="I48" s="6"/>
      <c r="J48" s="7"/>
      <c r="K48" s="10"/>
      <c r="L48" s="15" t="s">
        <v>68</v>
      </c>
    </row>
    <row r="49" spans="1:12" ht="42.75" customHeight="1" x14ac:dyDescent="0.3">
      <c r="A49" s="3">
        <v>41</v>
      </c>
      <c r="B49" s="20" t="s">
        <v>69</v>
      </c>
      <c r="C49" s="5" t="s">
        <v>18</v>
      </c>
      <c r="D49" s="3"/>
      <c r="E49" s="6"/>
      <c r="F49" s="6"/>
      <c r="G49" s="6"/>
      <c r="H49" s="6"/>
      <c r="I49" s="6"/>
      <c r="J49" s="7"/>
      <c r="K49" s="10"/>
      <c r="L49" s="27" t="s">
        <v>20</v>
      </c>
    </row>
    <row r="50" spans="1:12" ht="56.25" customHeight="1" x14ac:dyDescent="0.3">
      <c r="A50" s="3">
        <v>42</v>
      </c>
      <c r="B50" s="28" t="s">
        <v>70</v>
      </c>
      <c r="C50" s="3" t="s">
        <v>71</v>
      </c>
      <c r="D50" s="3"/>
      <c r="E50" s="6"/>
      <c r="F50" s="6"/>
      <c r="G50" s="6"/>
      <c r="H50" s="6"/>
      <c r="I50" s="6"/>
      <c r="J50" s="7"/>
      <c r="K50" s="10"/>
      <c r="L50" s="29" t="s">
        <v>20</v>
      </c>
    </row>
    <row r="51" spans="1:12" ht="51.75" customHeight="1" x14ac:dyDescent="0.3">
      <c r="A51" s="3">
        <v>43</v>
      </c>
      <c r="B51" s="20" t="s">
        <v>72</v>
      </c>
      <c r="C51" s="21" t="s">
        <v>73</v>
      </c>
      <c r="D51" s="3" t="s">
        <v>19</v>
      </c>
      <c r="E51" s="6">
        <v>0</v>
      </c>
      <c r="F51" s="6">
        <v>0</v>
      </c>
      <c r="G51" s="6">
        <v>0</v>
      </c>
      <c r="H51" s="6">
        <v>0</v>
      </c>
      <c r="I51" s="6">
        <v>0</v>
      </c>
      <c r="J51" s="7">
        <v>0</v>
      </c>
      <c r="K51" s="10">
        <f>SUM(E51:J51)</f>
        <v>0</v>
      </c>
      <c r="L51" s="15" t="s">
        <v>74</v>
      </c>
    </row>
    <row r="52" spans="1:12" ht="109.5" customHeight="1" x14ac:dyDescent="0.3">
      <c r="A52" s="3">
        <v>44</v>
      </c>
      <c r="B52" s="20" t="s">
        <v>75</v>
      </c>
      <c r="C52" s="21" t="s">
        <v>73</v>
      </c>
      <c r="D52" s="3"/>
      <c r="E52" s="6"/>
      <c r="F52" s="6"/>
      <c r="G52" s="6"/>
      <c r="H52" s="6"/>
      <c r="I52" s="6"/>
      <c r="J52" s="7"/>
      <c r="K52" s="10"/>
      <c r="L52" s="63" t="s">
        <v>179</v>
      </c>
    </row>
    <row r="53" spans="1:12" ht="46.5" customHeight="1" x14ac:dyDescent="0.3">
      <c r="A53" s="3">
        <v>45</v>
      </c>
      <c r="B53" s="20" t="s">
        <v>77</v>
      </c>
      <c r="C53" s="21" t="s">
        <v>78</v>
      </c>
      <c r="D53" s="3"/>
      <c r="E53" s="6"/>
      <c r="F53" s="6"/>
      <c r="G53" s="6"/>
      <c r="H53" s="6"/>
      <c r="I53" s="6"/>
      <c r="J53" s="7"/>
      <c r="K53" s="10"/>
      <c r="L53" s="27" t="s">
        <v>20</v>
      </c>
    </row>
    <row r="54" spans="1:12" s="32" customFormat="1" ht="49.5" customHeight="1" x14ac:dyDescent="0.3">
      <c r="A54" s="3">
        <v>46</v>
      </c>
      <c r="B54" s="31" t="s">
        <v>79</v>
      </c>
      <c r="C54" s="21" t="s">
        <v>78</v>
      </c>
      <c r="D54" s="21"/>
      <c r="E54" s="6"/>
      <c r="F54" s="6"/>
      <c r="G54" s="6"/>
      <c r="H54" s="6"/>
      <c r="I54" s="6"/>
      <c r="J54" s="7"/>
      <c r="K54" s="10"/>
      <c r="L54" s="30" t="s">
        <v>80</v>
      </c>
    </row>
    <row r="55" spans="1:12" ht="35.25" customHeight="1" x14ac:dyDescent="0.3">
      <c r="A55" s="3">
        <v>47</v>
      </c>
      <c r="B55" s="20" t="s">
        <v>81</v>
      </c>
      <c r="C55" s="21" t="s">
        <v>78</v>
      </c>
      <c r="D55" s="21" t="s">
        <v>22</v>
      </c>
      <c r="E55" s="6">
        <v>2100.4</v>
      </c>
      <c r="F55" s="6">
        <v>7827.05</v>
      </c>
      <c r="G55" s="6">
        <v>0</v>
      </c>
      <c r="H55" s="6">
        <v>0</v>
      </c>
      <c r="I55" s="6">
        <v>0</v>
      </c>
      <c r="J55" s="7">
        <v>0</v>
      </c>
      <c r="K55" s="10">
        <f>SUM(E55:J55)</f>
        <v>9927.4500000000007</v>
      </c>
      <c r="L55" s="30" t="s">
        <v>82</v>
      </c>
    </row>
    <row r="56" spans="1:12" ht="48" customHeight="1" x14ac:dyDescent="0.3">
      <c r="A56" s="3">
        <v>48</v>
      </c>
      <c r="B56" s="20" t="s">
        <v>83</v>
      </c>
      <c r="C56" s="21" t="s">
        <v>78</v>
      </c>
      <c r="D56" s="21"/>
      <c r="E56" s="6"/>
      <c r="F56" s="6"/>
      <c r="G56" s="6"/>
      <c r="H56" s="6"/>
      <c r="I56" s="6"/>
      <c r="J56" s="7"/>
      <c r="K56" s="10"/>
      <c r="L56" s="30" t="s">
        <v>84</v>
      </c>
    </row>
    <row r="57" spans="1:12" ht="49.5" customHeight="1" x14ac:dyDescent="0.3">
      <c r="A57" s="3">
        <v>49</v>
      </c>
      <c r="B57" s="20" t="s">
        <v>85</v>
      </c>
      <c r="C57" s="21" t="s">
        <v>78</v>
      </c>
      <c r="D57" s="3"/>
      <c r="E57" s="6"/>
      <c r="F57" s="6"/>
      <c r="G57" s="6"/>
      <c r="H57" s="6"/>
      <c r="I57" s="6"/>
      <c r="J57" s="7"/>
      <c r="K57" s="10"/>
      <c r="L57" s="15" t="s">
        <v>86</v>
      </c>
    </row>
    <row r="58" spans="1:12" s="32" customFormat="1" ht="45.75" customHeight="1" x14ac:dyDescent="0.3">
      <c r="A58" s="3">
        <v>50</v>
      </c>
      <c r="B58" s="20" t="s">
        <v>87</v>
      </c>
      <c r="C58" s="21" t="s">
        <v>78</v>
      </c>
      <c r="D58" s="21"/>
      <c r="E58" s="6"/>
      <c r="F58" s="6"/>
      <c r="G58" s="6"/>
      <c r="H58" s="6"/>
      <c r="I58" s="6"/>
      <c r="J58" s="7"/>
      <c r="K58" s="10"/>
      <c r="L58" s="21" t="s">
        <v>88</v>
      </c>
    </row>
    <row r="59" spans="1:12" s="32" customFormat="1" ht="45.75" customHeight="1" x14ac:dyDescent="0.3">
      <c r="A59" s="3">
        <v>51</v>
      </c>
      <c r="B59" s="20" t="s">
        <v>89</v>
      </c>
      <c r="C59" s="21" t="s">
        <v>78</v>
      </c>
      <c r="D59" s="21"/>
      <c r="E59" s="6"/>
      <c r="F59" s="6"/>
      <c r="G59" s="6"/>
      <c r="H59" s="6"/>
      <c r="I59" s="6"/>
      <c r="J59" s="7"/>
      <c r="K59" s="10"/>
      <c r="L59" s="15" t="s">
        <v>90</v>
      </c>
    </row>
    <row r="60" spans="1:12" s="32" customFormat="1" ht="45.75" customHeight="1" x14ac:dyDescent="0.3">
      <c r="A60" s="3">
        <v>52</v>
      </c>
      <c r="B60" s="20" t="s">
        <v>91</v>
      </c>
      <c r="C60" s="21" t="s">
        <v>78</v>
      </c>
      <c r="D60" s="21"/>
      <c r="E60" s="6"/>
      <c r="F60" s="6"/>
      <c r="G60" s="6"/>
      <c r="H60" s="6"/>
      <c r="I60" s="6"/>
      <c r="J60" s="7"/>
      <c r="K60" s="10"/>
      <c r="L60" s="27" t="s">
        <v>20</v>
      </c>
    </row>
    <row r="61" spans="1:12" s="32" customFormat="1" ht="45.75" customHeight="1" x14ac:dyDescent="0.3">
      <c r="A61" s="3">
        <v>53</v>
      </c>
      <c r="B61" s="20" t="s">
        <v>92</v>
      </c>
      <c r="C61" s="21" t="s">
        <v>78</v>
      </c>
      <c r="D61" s="21"/>
      <c r="E61" s="6"/>
      <c r="F61" s="6"/>
      <c r="G61" s="6"/>
      <c r="H61" s="6"/>
      <c r="I61" s="6"/>
      <c r="J61" s="7"/>
      <c r="K61" s="10"/>
      <c r="L61" s="21" t="s">
        <v>20</v>
      </c>
    </row>
    <row r="62" spans="1:12" s="32" customFormat="1" ht="45.75" customHeight="1" x14ac:dyDescent="0.3">
      <c r="A62" s="3">
        <v>54</v>
      </c>
      <c r="B62" s="20" t="s">
        <v>93</v>
      </c>
      <c r="C62" s="21" t="s">
        <v>94</v>
      </c>
      <c r="D62" s="21" t="s">
        <v>22</v>
      </c>
      <c r="E62" s="6">
        <v>50490.94</v>
      </c>
      <c r="F62" s="6">
        <v>0</v>
      </c>
      <c r="G62" s="6">
        <v>0</v>
      </c>
      <c r="H62" s="6">
        <v>0</v>
      </c>
      <c r="I62" s="6">
        <v>0</v>
      </c>
      <c r="J62" s="7">
        <v>0</v>
      </c>
      <c r="K62" s="10">
        <f>SUM(E62:J62)</f>
        <v>50490.94</v>
      </c>
      <c r="L62" s="30" t="s">
        <v>95</v>
      </c>
    </row>
    <row r="63" spans="1:12" s="32" customFormat="1" ht="30" customHeight="1" x14ac:dyDescent="0.3">
      <c r="A63" s="3">
        <v>55</v>
      </c>
      <c r="B63" s="20" t="s">
        <v>96</v>
      </c>
      <c r="C63" s="21" t="s">
        <v>94</v>
      </c>
      <c r="D63" s="3"/>
      <c r="E63" s="6"/>
      <c r="F63" s="6"/>
      <c r="G63" s="6"/>
      <c r="H63" s="6"/>
      <c r="I63" s="6"/>
      <c r="J63" s="7"/>
      <c r="K63" s="10"/>
      <c r="L63" s="15" t="s">
        <v>97</v>
      </c>
    </row>
    <row r="64" spans="1:12" s="32" customFormat="1" ht="38.25" customHeight="1" x14ac:dyDescent="0.3">
      <c r="A64" s="3">
        <v>56</v>
      </c>
      <c r="B64" s="20" t="s">
        <v>98</v>
      </c>
      <c r="C64" s="21" t="s">
        <v>94</v>
      </c>
      <c r="D64" s="3"/>
      <c r="E64" s="6"/>
      <c r="F64" s="6"/>
      <c r="G64" s="6"/>
      <c r="H64" s="6"/>
      <c r="I64" s="6"/>
      <c r="J64" s="7"/>
      <c r="K64" s="10"/>
      <c r="L64" s="15" t="s">
        <v>20</v>
      </c>
    </row>
    <row r="65" spans="1:12" s="32" customFormat="1" ht="41.25" customHeight="1" x14ac:dyDescent="0.3">
      <c r="A65" s="3">
        <v>57</v>
      </c>
      <c r="B65" s="20" t="s">
        <v>99</v>
      </c>
      <c r="C65" s="21" t="s">
        <v>94</v>
      </c>
      <c r="D65" s="3"/>
      <c r="E65" s="6"/>
      <c r="F65" s="6"/>
      <c r="G65" s="6"/>
      <c r="H65" s="6"/>
      <c r="I65" s="6"/>
      <c r="J65" s="7"/>
      <c r="K65" s="10"/>
      <c r="L65" s="30" t="s">
        <v>100</v>
      </c>
    </row>
    <row r="66" spans="1:12" s="32" customFormat="1" ht="50.25" customHeight="1" x14ac:dyDescent="0.3">
      <c r="A66" s="3">
        <v>58</v>
      </c>
      <c r="B66" s="20" t="s">
        <v>101</v>
      </c>
      <c r="C66" s="21" t="s">
        <v>102</v>
      </c>
      <c r="D66" s="3"/>
      <c r="E66" s="6"/>
      <c r="F66" s="6"/>
      <c r="G66" s="6"/>
      <c r="H66" s="6"/>
      <c r="I66" s="6"/>
      <c r="J66" s="7"/>
      <c r="K66" s="10"/>
      <c r="L66" s="33" t="s">
        <v>20</v>
      </c>
    </row>
    <row r="67" spans="1:12" s="32" customFormat="1" ht="63.75" customHeight="1" x14ac:dyDescent="0.3">
      <c r="A67" s="3">
        <v>59</v>
      </c>
      <c r="B67" s="20" t="s">
        <v>103</v>
      </c>
      <c r="C67" s="21" t="s">
        <v>104</v>
      </c>
      <c r="D67" s="3"/>
      <c r="E67" s="6"/>
      <c r="F67" s="6"/>
      <c r="G67" s="6"/>
      <c r="H67" s="6"/>
      <c r="I67" s="6"/>
      <c r="J67" s="7"/>
      <c r="K67" s="10"/>
      <c r="L67" s="33" t="s">
        <v>20</v>
      </c>
    </row>
    <row r="68" spans="1:12" s="32" customFormat="1" ht="50.25" customHeight="1" x14ac:dyDescent="0.3">
      <c r="A68" s="3">
        <v>60</v>
      </c>
      <c r="B68" s="20" t="s">
        <v>105</v>
      </c>
      <c r="C68" s="21" t="s">
        <v>104</v>
      </c>
      <c r="D68" s="3"/>
      <c r="E68" s="6"/>
      <c r="F68" s="6"/>
      <c r="G68" s="6"/>
      <c r="H68" s="6"/>
      <c r="I68" s="6"/>
      <c r="J68" s="7"/>
      <c r="K68" s="10"/>
      <c r="L68" s="33" t="s">
        <v>20</v>
      </c>
    </row>
    <row r="69" spans="1:12" ht="33.75" customHeight="1" x14ac:dyDescent="0.3">
      <c r="A69" s="3">
        <v>61</v>
      </c>
      <c r="B69" s="12" t="s">
        <v>106</v>
      </c>
      <c r="C69" s="5" t="s">
        <v>107</v>
      </c>
      <c r="D69" s="3" t="s">
        <v>22</v>
      </c>
      <c r="E69" s="6">
        <v>11020</v>
      </c>
      <c r="F69" s="6">
        <v>3559.3</v>
      </c>
      <c r="G69" s="6">
        <v>0</v>
      </c>
      <c r="H69" s="6">
        <v>0</v>
      </c>
      <c r="I69" s="6">
        <v>0</v>
      </c>
      <c r="J69" s="7">
        <v>24947.97</v>
      </c>
      <c r="K69" s="10">
        <f>SUM(E69:J69)</f>
        <v>39527.270000000004</v>
      </c>
      <c r="L69" s="15" t="s">
        <v>108</v>
      </c>
    </row>
    <row r="70" spans="1:12" ht="33.75" customHeight="1" x14ac:dyDescent="0.3">
      <c r="A70" s="3">
        <v>62</v>
      </c>
      <c r="B70" s="12" t="s">
        <v>109</v>
      </c>
      <c r="C70" s="5" t="s">
        <v>107</v>
      </c>
      <c r="D70" s="3"/>
      <c r="E70" s="6"/>
      <c r="F70" s="6"/>
      <c r="G70" s="6"/>
      <c r="H70" s="6"/>
      <c r="I70" s="6"/>
      <c r="J70" s="7"/>
      <c r="K70" s="10"/>
      <c r="L70" s="27" t="s">
        <v>20</v>
      </c>
    </row>
    <row r="71" spans="1:12" ht="32.25" customHeight="1" x14ac:dyDescent="0.3">
      <c r="A71" s="3">
        <v>63</v>
      </c>
      <c r="B71" s="12" t="s">
        <v>110</v>
      </c>
      <c r="C71" s="5" t="s">
        <v>107</v>
      </c>
      <c r="D71" s="3"/>
      <c r="E71" s="6"/>
      <c r="F71" s="6"/>
      <c r="G71" s="6"/>
      <c r="H71" s="6"/>
      <c r="I71" s="6"/>
      <c r="J71" s="7"/>
      <c r="K71" s="10"/>
      <c r="L71" s="30" t="s">
        <v>111</v>
      </c>
    </row>
    <row r="72" spans="1:12" ht="32.25" customHeight="1" x14ac:dyDescent="0.3">
      <c r="A72" s="3">
        <v>64</v>
      </c>
      <c r="B72" s="12" t="s">
        <v>112</v>
      </c>
      <c r="C72" s="5" t="s">
        <v>107</v>
      </c>
      <c r="D72" s="3"/>
      <c r="E72" s="6"/>
      <c r="F72" s="6"/>
      <c r="G72" s="6"/>
      <c r="H72" s="6"/>
      <c r="I72" s="6"/>
      <c r="J72" s="7"/>
      <c r="K72" s="10"/>
      <c r="L72" s="30" t="s">
        <v>113</v>
      </c>
    </row>
    <row r="73" spans="1:12" ht="36" customHeight="1" x14ac:dyDescent="0.3">
      <c r="A73" s="3">
        <v>65</v>
      </c>
      <c r="B73" s="20" t="s">
        <v>114</v>
      </c>
      <c r="C73" s="5" t="s">
        <v>107</v>
      </c>
      <c r="D73" s="21"/>
      <c r="E73" s="6"/>
      <c r="F73" s="6"/>
      <c r="G73" s="6"/>
      <c r="H73" s="6"/>
      <c r="I73" s="6"/>
      <c r="J73" s="7"/>
      <c r="K73" s="10"/>
      <c r="L73" s="30" t="s">
        <v>115</v>
      </c>
    </row>
    <row r="74" spans="1:12" ht="51" customHeight="1" x14ac:dyDescent="0.3">
      <c r="A74" s="3">
        <v>66</v>
      </c>
      <c r="B74" s="20" t="s">
        <v>116</v>
      </c>
      <c r="C74" s="5" t="s">
        <v>107</v>
      </c>
      <c r="D74" s="21"/>
      <c r="E74" s="6"/>
      <c r="F74" s="6"/>
      <c r="G74" s="6"/>
      <c r="H74" s="6"/>
      <c r="I74" s="6"/>
      <c r="J74" s="7"/>
      <c r="K74" s="10"/>
      <c r="L74" s="30" t="s">
        <v>117</v>
      </c>
    </row>
    <row r="75" spans="1:12" ht="51" customHeight="1" x14ac:dyDescent="0.3">
      <c r="A75" s="3">
        <v>67</v>
      </c>
      <c r="B75" s="20" t="s">
        <v>118</v>
      </c>
      <c r="C75" s="5" t="s">
        <v>107</v>
      </c>
      <c r="D75" s="21"/>
      <c r="E75" s="6"/>
      <c r="F75" s="6"/>
      <c r="G75" s="6"/>
      <c r="H75" s="6"/>
      <c r="I75" s="6"/>
      <c r="J75" s="7"/>
      <c r="K75" s="10"/>
      <c r="L75" s="33" t="s">
        <v>20</v>
      </c>
    </row>
    <row r="76" spans="1:12" ht="51" customHeight="1" x14ac:dyDescent="0.3">
      <c r="A76" s="3">
        <v>68</v>
      </c>
      <c r="B76" s="20" t="s">
        <v>119</v>
      </c>
      <c r="C76" s="5" t="s">
        <v>107</v>
      </c>
      <c r="D76" s="21"/>
      <c r="E76" s="6"/>
      <c r="F76" s="6"/>
      <c r="G76" s="6"/>
      <c r="H76" s="6"/>
      <c r="I76" s="6"/>
      <c r="J76" s="7"/>
      <c r="K76" s="10"/>
      <c r="L76" s="30" t="s">
        <v>120</v>
      </c>
    </row>
    <row r="77" spans="1:12" ht="36.75" customHeight="1" x14ac:dyDescent="0.3">
      <c r="A77" s="3">
        <v>69</v>
      </c>
      <c r="B77" s="20" t="s">
        <v>121</v>
      </c>
      <c r="C77" s="5" t="s">
        <v>107</v>
      </c>
      <c r="D77" s="21"/>
      <c r="E77" s="6"/>
      <c r="F77" s="6"/>
      <c r="G77" s="6"/>
      <c r="H77" s="6"/>
      <c r="I77" s="6"/>
      <c r="J77" s="7"/>
      <c r="K77" s="10"/>
      <c r="L77" s="34" t="s">
        <v>122</v>
      </c>
    </row>
    <row r="78" spans="1:12" ht="36.75" customHeight="1" x14ac:dyDescent="0.3">
      <c r="A78" s="3">
        <v>70</v>
      </c>
      <c r="B78" s="20" t="s">
        <v>123</v>
      </c>
      <c r="C78" s="5" t="s">
        <v>107</v>
      </c>
      <c r="D78" s="21"/>
      <c r="E78" s="6"/>
      <c r="F78" s="6"/>
      <c r="G78" s="6"/>
      <c r="H78" s="6"/>
      <c r="I78" s="6"/>
      <c r="J78" s="7"/>
      <c r="K78" s="10"/>
      <c r="L78" s="35" t="s">
        <v>20</v>
      </c>
    </row>
    <row r="79" spans="1:12" ht="54" customHeight="1" x14ac:dyDescent="0.3">
      <c r="A79" s="3">
        <v>71</v>
      </c>
      <c r="B79" s="20" t="s">
        <v>124</v>
      </c>
      <c r="C79" s="5" t="s">
        <v>107</v>
      </c>
      <c r="D79" s="21"/>
      <c r="E79" s="6"/>
      <c r="F79" s="6"/>
      <c r="G79" s="6"/>
      <c r="H79" s="6"/>
      <c r="I79" s="6"/>
      <c r="J79" s="7"/>
      <c r="K79" s="10"/>
      <c r="L79" s="34" t="s">
        <v>125</v>
      </c>
    </row>
    <row r="80" spans="1:12" ht="37.5" customHeight="1" x14ac:dyDescent="0.3">
      <c r="A80" s="3">
        <v>72</v>
      </c>
      <c r="B80" s="36" t="s">
        <v>126</v>
      </c>
      <c r="C80" s="5" t="s">
        <v>107</v>
      </c>
      <c r="D80" s="21"/>
      <c r="E80" s="6"/>
      <c r="F80" s="6"/>
      <c r="G80" s="6"/>
      <c r="H80" s="6"/>
      <c r="I80" s="6"/>
      <c r="J80" s="7"/>
      <c r="K80" s="10"/>
      <c r="L80" s="30" t="s">
        <v>127</v>
      </c>
    </row>
    <row r="81" spans="1:13" ht="44.25" customHeight="1" x14ac:dyDescent="0.3">
      <c r="A81" s="3">
        <v>73</v>
      </c>
      <c r="B81" s="37" t="s">
        <v>128</v>
      </c>
      <c r="C81" s="5" t="s">
        <v>107</v>
      </c>
      <c r="D81" s="6"/>
      <c r="E81" s="6"/>
      <c r="F81" s="6"/>
      <c r="G81" s="6"/>
      <c r="H81" s="6"/>
      <c r="I81" s="6"/>
      <c r="J81" s="7"/>
      <c r="K81" s="10"/>
      <c r="L81" s="6" t="s">
        <v>20</v>
      </c>
    </row>
    <row r="82" spans="1:13" ht="44.25" customHeight="1" x14ac:dyDescent="0.3">
      <c r="A82" s="3">
        <v>74</v>
      </c>
      <c r="B82" s="37" t="s">
        <v>129</v>
      </c>
      <c r="C82" s="5" t="s">
        <v>107</v>
      </c>
      <c r="D82" s="6"/>
      <c r="E82" s="6"/>
      <c r="F82" s="6"/>
      <c r="G82" s="6"/>
      <c r="H82" s="6"/>
      <c r="I82" s="6"/>
      <c r="J82" s="7"/>
      <c r="K82" s="10"/>
      <c r="L82" s="6" t="s">
        <v>20</v>
      </c>
    </row>
    <row r="83" spans="1:13" ht="44.25" customHeight="1" x14ac:dyDescent="0.3">
      <c r="A83" s="3">
        <v>75</v>
      </c>
      <c r="B83" s="37" t="s">
        <v>130</v>
      </c>
      <c r="C83" s="5" t="s">
        <v>107</v>
      </c>
      <c r="D83" s="6"/>
      <c r="E83" s="6"/>
      <c r="F83" s="6"/>
      <c r="G83" s="6"/>
      <c r="H83" s="6"/>
      <c r="I83" s="6"/>
      <c r="J83" s="7"/>
      <c r="K83" s="10"/>
      <c r="L83" s="38" t="s">
        <v>131</v>
      </c>
    </row>
    <row r="84" spans="1:13" ht="30.75" customHeight="1" x14ac:dyDescent="0.3">
      <c r="A84" s="3">
        <v>76</v>
      </c>
      <c r="B84" s="36" t="s">
        <v>132</v>
      </c>
      <c r="C84" s="5" t="s">
        <v>107</v>
      </c>
      <c r="D84" s="21"/>
      <c r="E84" s="6"/>
      <c r="F84" s="6"/>
      <c r="G84" s="6"/>
      <c r="H84" s="6"/>
      <c r="I84" s="6"/>
      <c r="J84" s="7"/>
      <c r="K84" s="10"/>
      <c r="L84" s="63" t="s">
        <v>171</v>
      </c>
    </row>
    <row r="85" spans="1:13" ht="39.75" customHeight="1" x14ac:dyDescent="0.3">
      <c r="A85" s="3">
        <v>77</v>
      </c>
      <c r="B85" s="20" t="s">
        <v>134</v>
      </c>
      <c r="C85" s="5" t="s">
        <v>107</v>
      </c>
      <c r="D85" s="21"/>
      <c r="E85" s="6"/>
      <c r="F85" s="6"/>
      <c r="G85" s="6"/>
      <c r="H85" s="6"/>
      <c r="I85" s="6"/>
      <c r="J85" s="7"/>
      <c r="K85" s="10"/>
      <c r="L85" s="30" t="s">
        <v>135</v>
      </c>
    </row>
    <row r="86" spans="1:13" ht="43.5" customHeight="1" x14ac:dyDescent="0.3">
      <c r="A86" s="3">
        <v>78</v>
      </c>
      <c r="B86" s="20" t="s">
        <v>136</v>
      </c>
      <c r="C86" s="5" t="s">
        <v>107</v>
      </c>
      <c r="D86" s="21"/>
      <c r="E86" s="6"/>
      <c r="F86" s="6"/>
      <c r="G86" s="6"/>
      <c r="H86" s="6"/>
      <c r="I86" s="6"/>
      <c r="J86" s="7"/>
      <c r="K86" s="10"/>
      <c r="L86" s="33" t="s">
        <v>20</v>
      </c>
      <c r="M86" s="39"/>
    </row>
    <row r="87" spans="1:13" ht="33.75" customHeight="1" x14ac:dyDescent="0.3">
      <c r="A87" s="3">
        <v>79</v>
      </c>
      <c r="B87" s="20" t="s">
        <v>137</v>
      </c>
      <c r="C87" s="5" t="s">
        <v>107</v>
      </c>
      <c r="D87" s="21"/>
      <c r="E87" s="6"/>
      <c r="F87" s="6"/>
      <c r="G87" s="6"/>
      <c r="H87" s="6"/>
      <c r="I87" s="6"/>
      <c r="J87" s="7"/>
      <c r="K87" s="10"/>
      <c r="L87" s="30"/>
      <c r="M87" s="39"/>
    </row>
    <row r="88" spans="1:13" ht="36.75" customHeight="1" x14ac:dyDescent="0.3">
      <c r="A88" s="3">
        <v>80</v>
      </c>
      <c r="B88" s="20" t="s">
        <v>138</v>
      </c>
      <c r="C88" s="5" t="s">
        <v>107</v>
      </c>
      <c r="D88" s="21"/>
      <c r="E88" s="6"/>
      <c r="F88" s="6"/>
      <c r="G88" s="6"/>
      <c r="H88" s="6"/>
      <c r="I88" s="6"/>
      <c r="J88" s="7"/>
      <c r="K88" s="10"/>
      <c r="L88" s="30" t="s">
        <v>139</v>
      </c>
      <c r="M88" s="39"/>
    </row>
    <row r="89" spans="1:13" ht="36" customHeight="1" x14ac:dyDescent="0.3">
      <c r="A89" s="3">
        <v>81</v>
      </c>
      <c r="B89" s="20" t="s">
        <v>140</v>
      </c>
      <c r="C89" s="5" t="s">
        <v>107</v>
      </c>
      <c r="D89" s="21"/>
      <c r="E89" s="6"/>
      <c r="F89" s="6"/>
      <c r="G89" s="6"/>
      <c r="H89" s="6"/>
      <c r="I89" s="6"/>
      <c r="J89" s="7"/>
      <c r="K89" s="10"/>
      <c r="L89" s="30" t="s">
        <v>141</v>
      </c>
      <c r="M89" s="32"/>
    </row>
    <row r="90" spans="1:13" ht="36" customHeight="1" x14ac:dyDescent="0.3">
      <c r="A90" s="3">
        <v>82</v>
      </c>
      <c r="B90" s="20" t="s">
        <v>142</v>
      </c>
      <c r="C90" s="5" t="s">
        <v>107</v>
      </c>
      <c r="D90" s="21"/>
      <c r="E90" s="6"/>
      <c r="F90" s="6"/>
      <c r="G90" s="6"/>
      <c r="H90" s="6"/>
      <c r="I90" s="6"/>
      <c r="J90" s="7"/>
      <c r="K90" s="10"/>
      <c r="L90" s="33" t="s">
        <v>20</v>
      </c>
      <c r="M90" s="32"/>
    </row>
    <row r="91" spans="1:13" ht="36" customHeight="1" x14ac:dyDescent="0.3">
      <c r="A91" s="3">
        <v>83</v>
      </c>
      <c r="B91" s="20" t="s">
        <v>143</v>
      </c>
      <c r="C91" s="5" t="s">
        <v>107</v>
      </c>
      <c r="D91" s="21"/>
      <c r="E91" s="6"/>
      <c r="F91" s="6"/>
      <c r="G91" s="6"/>
      <c r="H91" s="6"/>
      <c r="I91" s="6"/>
      <c r="J91" s="7"/>
      <c r="K91" s="10"/>
      <c r="L91" s="30" t="s">
        <v>144</v>
      </c>
      <c r="M91" s="32"/>
    </row>
    <row r="92" spans="1:13" ht="38.25" customHeight="1" x14ac:dyDescent="0.3">
      <c r="A92" s="3">
        <v>84</v>
      </c>
      <c r="B92" s="20" t="s">
        <v>145</v>
      </c>
      <c r="C92" s="5" t="s">
        <v>107</v>
      </c>
      <c r="D92" s="21"/>
      <c r="E92" s="6"/>
      <c r="F92" s="6"/>
      <c r="G92" s="6"/>
      <c r="H92" s="6"/>
      <c r="I92" s="6"/>
      <c r="J92" s="7"/>
      <c r="K92" s="10"/>
      <c r="L92" s="33" t="s">
        <v>20</v>
      </c>
      <c r="M92" s="32"/>
    </row>
    <row r="93" spans="1:13" ht="42.75" customHeight="1" x14ac:dyDescent="0.3">
      <c r="A93" s="3">
        <v>85</v>
      </c>
      <c r="B93" s="20" t="s">
        <v>146</v>
      </c>
      <c r="C93" s="5" t="s">
        <v>107</v>
      </c>
      <c r="D93" s="21"/>
      <c r="E93" s="6"/>
      <c r="F93" s="6"/>
      <c r="G93" s="6"/>
      <c r="H93" s="6"/>
      <c r="I93" s="6"/>
      <c r="J93" s="7"/>
      <c r="K93" s="10"/>
      <c r="L93" s="30" t="s">
        <v>147</v>
      </c>
      <c r="M93" s="32"/>
    </row>
    <row r="94" spans="1:13" ht="42.75" customHeight="1" x14ac:dyDescent="0.3">
      <c r="A94" s="3">
        <v>86</v>
      </c>
      <c r="B94" s="20" t="s">
        <v>148</v>
      </c>
      <c r="C94" s="5" t="s">
        <v>107</v>
      </c>
      <c r="D94" s="21"/>
      <c r="E94" s="6"/>
      <c r="F94" s="6"/>
      <c r="G94" s="6"/>
      <c r="H94" s="6"/>
      <c r="I94" s="6"/>
      <c r="J94" s="7"/>
      <c r="K94" s="10"/>
      <c r="L94" s="33" t="s">
        <v>20</v>
      </c>
      <c r="M94" s="32"/>
    </row>
    <row r="95" spans="1:13" ht="42.75" customHeight="1" x14ac:dyDescent="0.3">
      <c r="A95" s="3">
        <v>87</v>
      </c>
      <c r="B95" s="20" t="s">
        <v>149</v>
      </c>
      <c r="C95" s="21" t="s">
        <v>150</v>
      </c>
      <c r="D95" s="21"/>
      <c r="E95" s="6"/>
      <c r="F95" s="6"/>
      <c r="G95" s="6"/>
      <c r="H95" s="6"/>
      <c r="I95" s="6"/>
      <c r="J95" s="7"/>
      <c r="K95" s="10"/>
      <c r="L95" s="33" t="s">
        <v>20</v>
      </c>
      <c r="M95" s="32"/>
    </row>
    <row r="96" spans="1:13" ht="43.5" customHeight="1" x14ac:dyDescent="0.3">
      <c r="A96" s="3">
        <v>88</v>
      </c>
      <c r="B96" s="20" t="s">
        <v>151</v>
      </c>
      <c r="C96" s="21" t="s">
        <v>150</v>
      </c>
      <c r="D96" s="21"/>
      <c r="E96" s="6"/>
      <c r="F96" s="6"/>
      <c r="G96" s="6"/>
      <c r="H96" s="6"/>
      <c r="I96" s="6"/>
      <c r="J96" s="7"/>
      <c r="K96" s="10"/>
      <c r="L96" s="30" t="s">
        <v>152</v>
      </c>
      <c r="M96" s="32"/>
    </row>
    <row r="97" spans="1:13" ht="48.75" customHeight="1" x14ac:dyDescent="0.3">
      <c r="A97" s="3">
        <v>89</v>
      </c>
      <c r="B97" s="20" t="s">
        <v>153</v>
      </c>
      <c r="C97" s="21" t="s">
        <v>150</v>
      </c>
      <c r="D97" s="3" t="s">
        <v>22</v>
      </c>
      <c r="E97" s="6">
        <v>3897.6</v>
      </c>
      <c r="F97" s="6">
        <v>7922.8</v>
      </c>
      <c r="G97" s="6">
        <v>0</v>
      </c>
      <c r="H97" s="6">
        <v>0</v>
      </c>
      <c r="I97" s="6">
        <v>0</v>
      </c>
      <c r="J97" s="7">
        <v>5028.8</v>
      </c>
      <c r="K97" s="10">
        <f>SUM(E97:J97)</f>
        <v>16849.2</v>
      </c>
      <c r="L97" s="40" t="s">
        <v>154</v>
      </c>
      <c r="M97" s="32"/>
    </row>
    <row r="98" spans="1:13" ht="48.75" customHeight="1" x14ac:dyDescent="0.3">
      <c r="A98" s="3">
        <v>90</v>
      </c>
      <c r="B98" s="20" t="s">
        <v>155</v>
      </c>
      <c r="C98" s="21" t="s">
        <v>150</v>
      </c>
      <c r="D98" s="3"/>
      <c r="E98" s="6"/>
      <c r="F98" s="6"/>
      <c r="G98" s="6"/>
      <c r="H98" s="6"/>
      <c r="I98" s="6"/>
      <c r="J98" s="7"/>
      <c r="K98" s="10"/>
      <c r="L98" s="30" t="s">
        <v>156</v>
      </c>
      <c r="M98" s="32"/>
    </row>
    <row r="99" spans="1:13" ht="48.75" customHeight="1" x14ac:dyDescent="0.3">
      <c r="A99" s="3">
        <v>91</v>
      </c>
      <c r="B99" s="20" t="s">
        <v>157</v>
      </c>
      <c r="C99" s="21" t="s">
        <v>150</v>
      </c>
      <c r="D99" s="3"/>
      <c r="E99" s="6"/>
      <c r="F99" s="6"/>
      <c r="G99" s="6"/>
      <c r="H99" s="6"/>
      <c r="I99" s="6"/>
      <c r="J99" s="7"/>
      <c r="K99" s="10"/>
      <c r="L99" s="30" t="s">
        <v>158</v>
      </c>
      <c r="M99" s="32"/>
    </row>
    <row r="100" spans="1:13" ht="48.75" customHeight="1" x14ac:dyDescent="0.3">
      <c r="A100" s="3">
        <v>92</v>
      </c>
      <c r="B100" s="20" t="s">
        <v>174</v>
      </c>
      <c r="C100" s="21" t="s">
        <v>150</v>
      </c>
      <c r="D100" s="3"/>
      <c r="E100" s="6"/>
      <c r="F100" s="6"/>
      <c r="G100" s="6"/>
      <c r="H100" s="6"/>
      <c r="I100" s="6"/>
      <c r="J100" s="7"/>
      <c r="K100" s="67"/>
      <c r="L100" s="66" t="s">
        <v>176</v>
      </c>
      <c r="M100" s="32"/>
    </row>
    <row r="101" spans="1:13" ht="37.5" customHeight="1" x14ac:dyDescent="0.3">
      <c r="A101" s="3">
        <v>93</v>
      </c>
      <c r="B101" s="36" t="s">
        <v>159</v>
      </c>
      <c r="C101" s="21" t="s">
        <v>150</v>
      </c>
      <c r="D101" s="3"/>
      <c r="E101" s="6"/>
      <c r="F101" s="6"/>
      <c r="G101" s="6"/>
      <c r="H101" s="6"/>
      <c r="I101" s="6"/>
      <c r="J101" s="7"/>
      <c r="K101" s="10"/>
      <c r="L101" s="30" t="s">
        <v>133</v>
      </c>
      <c r="M101" s="32"/>
    </row>
    <row r="102" spans="1:13" ht="44.25" customHeight="1" x14ac:dyDescent="0.3">
      <c r="A102" s="3">
        <v>94</v>
      </c>
      <c r="B102" s="20" t="s">
        <v>160</v>
      </c>
      <c r="C102" s="21" t="s">
        <v>150</v>
      </c>
      <c r="D102" s="3"/>
      <c r="E102" s="6"/>
      <c r="F102" s="6"/>
      <c r="G102" s="6"/>
      <c r="H102" s="6"/>
      <c r="I102" s="6"/>
      <c r="J102" s="7"/>
      <c r="K102" s="10"/>
      <c r="L102" s="15" t="s">
        <v>161</v>
      </c>
    </row>
    <row r="103" spans="1:13" ht="21.75" customHeight="1" x14ac:dyDescent="0.3">
      <c r="E103" s="45"/>
      <c r="F103" s="45"/>
      <c r="G103" s="45"/>
      <c r="H103" s="45"/>
      <c r="I103" s="45"/>
      <c r="J103" s="45"/>
      <c r="K103" s="45"/>
    </row>
    <row r="104" spans="1:13" ht="41.25" customHeight="1" x14ac:dyDescent="0.3">
      <c r="E104" s="10">
        <f t="shared" ref="E104:K104" si="0">SUM(E9:E103)</f>
        <v>70895.900000000009</v>
      </c>
      <c r="F104" s="10">
        <f t="shared" si="0"/>
        <v>34059.15</v>
      </c>
      <c r="G104" s="10">
        <f t="shared" si="0"/>
        <v>0</v>
      </c>
      <c r="H104" s="10">
        <f t="shared" si="0"/>
        <v>0</v>
      </c>
      <c r="I104" s="10">
        <f t="shared" si="0"/>
        <v>0</v>
      </c>
      <c r="J104" s="10">
        <f t="shared" si="0"/>
        <v>29976.77</v>
      </c>
      <c r="K104" s="10">
        <f t="shared" si="0"/>
        <v>134931.82</v>
      </c>
    </row>
    <row r="105" spans="1:13" ht="33.75" customHeight="1" x14ac:dyDescent="0.3"/>
    <row r="106" spans="1:13" ht="18" customHeight="1" x14ac:dyDescent="0.3">
      <c r="M106" s="42"/>
    </row>
    <row r="107" spans="1:13" ht="39.75" customHeight="1" x14ac:dyDescent="0.3">
      <c r="M107" s="42"/>
    </row>
    <row r="108" spans="1:13" ht="39" customHeight="1" x14ac:dyDescent="0.3">
      <c r="M108" s="43"/>
    </row>
    <row r="109" spans="1:13" ht="20.25" customHeight="1" x14ac:dyDescent="0.3">
      <c r="M109" s="42"/>
    </row>
    <row r="110" spans="1:13" s="32" customFormat="1" ht="36.75" customHeight="1" x14ac:dyDescent="0.3">
      <c r="B110" s="1"/>
      <c r="C110" s="1"/>
      <c r="D110" s="1"/>
      <c r="E110" s="1"/>
      <c r="F110" s="1"/>
      <c r="G110" s="1"/>
      <c r="H110" s="1"/>
      <c r="I110" s="1"/>
      <c r="J110" s="1"/>
      <c r="K110" s="1"/>
      <c r="L110" s="1"/>
      <c r="M110" s="44"/>
    </row>
    <row r="111" spans="1:13" s="32" customFormat="1" ht="36.75" customHeight="1" x14ac:dyDescent="0.3">
      <c r="B111" s="1"/>
      <c r="C111" s="1"/>
      <c r="D111" s="1"/>
      <c r="E111" s="1"/>
      <c r="F111" s="1"/>
      <c r="G111" s="1"/>
      <c r="H111" s="1"/>
      <c r="I111" s="1"/>
      <c r="J111" s="1"/>
      <c r="K111" s="1"/>
      <c r="L111" s="1"/>
    </row>
    <row r="112" spans="1:13" s="32" customFormat="1" ht="48.75" customHeight="1" x14ac:dyDescent="0.3">
      <c r="B112" s="1"/>
      <c r="C112" s="1"/>
      <c r="D112" s="1"/>
      <c r="E112" s="1"/>
      <c r="F112" s="1"/>
      <c r="G112" s="1"/>
      <c r="H112" s="1"/>
      <c r="I112" s="1"/>
      <c r="J112" s="1"/>
      <c r="K112" s="1"/>
      <c r="L112" s="1"/>
    </row>
    <row r="113" ht="47.25" customHeight="1" x14ac:dyDescent="0.3"/>
    <row r="114" ht="24" customHeight="1" x14ac:dyDescent="0.3"/>
    <row r="115" ht="135.75" customHeight="1" x14ac:dyDescent="0.3"/>
    <row r="116" ht="21.75" customHeight="1" x14ac:dyDescent="0.3"/>
  </sheetData>
  <autoFilter ref="B8:C102"/>
  <mergeCells count="4">
    <mergeCell ref="A1:L6"/>
    <mergeCell ref="A7:D7"/>
    <mergeCell ref="E7:K7"/>
    <mergeCell ref="L7:L8"/>
  </mergeCells>
  <dataValidations count="1">
    <dataValidation type="list" allowBlank="1" showInputMessage="1" prompt="Selecciona" sqref="D18:D21">
      <formula1>#REF!</formula1>
    </dataValidation>
  </dataValidations>
  <hyperlinks>
    <hyperlink ref="L18" r:id="rId1"/>
    <hyperlink ref="L63" r:id="rId2"/>
    <hyperlink ref="L57" r:id="rId3"/>
    <hyperlink ref="L48" r:id="rId4"/>
    <hyperlink ref="L88" r:id="rId5"/>
    <hyperlink ref="L86" r:id="rId6" display="http://www.pueblonuevo.gob.mx/"/>
    <hyperlink ref="L56" r:id="rId7"/>
    <hyperlink ref="L69" r:id="rId8"/>
    <hyperlink ref="L85" r:id="rId9"/>
    <hyperlink ref="L73" r:id="rId10"/>
    <hyperlink ref="L80" r:id="rId11"/>
    <hyperlink ref="L93" r:id="rId12"/>
    <hyperlink ref="L77" r:id="rId13"/>
    <hyperlink ref="L54" r:id="rId14"/>
    <hyperlink ref="L10" r:id="rId15"/>
    <hyperlink ref="L74" r:id="rId16"/>
    <hyperlink ref="L59" r:id="rId17"/>
    <hyperlink ref="L55" r:id="rId18"/>
    <hyperlink ref="L79" r:id="rId19" display="https://www.facebook.com/nombrededios19.22/"/>
    <hyperlink ref="L65" r:id="rId20"/>
    <hyperlink ref="L21" r:id="rId21"/>
    <hyperlink ref="L91" r:id="rId22"/>
    <hyperlink ref="L83" r:id="rId23"/>
    <hyperlink ref="L98" r:id="rId24"/>
    <hyperlink ref="L102" r:id="rId25"/>
    <hyperlink ref="L99" r:id="rId26"/>
    <hyperlink ref="L11" r:id="rId27"/>
    <hyperlink ref="L72" r:id="rId28"/>
    <hyperlink ref="L76" r:id="rId29"/>
    <hyperlink ref="L62" r:id="rId30" location="inicio"/>
    <hyperlink ref="L13" r:id="rId31"/>
    <hyperlink ref="L33" r:id="rId32"/>
    <hyperlink ref="L84" r:id="rId33"/>
    <hyperlink ref="L32" r:id="rId34"/>
    <hyperlink ref="L100" r:id="rId35"/>
    <hyperlink ref="L52" r:id="rId36"/>
    <hyperlink ref="L101" r:id="rId37"/>
  </hyperlinks>
  <pageMargins left="0.75" right="0.75" top="1" bottom="1" header="0.5" footer="0.5"/>
  <pageSetup orientation="portrait" verticalDpi="90" r:id="rId38"/>
  <drawing r:id="rId39"/>
  <legacyDrawing r:id="rId40"/>
  <extLst>
    <ext xmlns:x14="http://schemas.microsoft.com/office/spreadsheetml/2009/9/main" uri="{CCE6A557-97BC-4b89-ADB6-D9C93CAAB3DF}">
      <x14:dataValidations xmlns:xm="http://schemas.microsoft.com/office/excel/2006/main" count="15">
        <x14:dataValidation type="list" allowBlank="1" showInputMessage="1" prompt="Selecciona">
          <x14:formula1>
            <xm:f>[14]Hoja1!#REF!</xm:f>
          </x14:formula1>
          <xm:sqref>D54</xm:sqref>
        </x14:dataValidation>
        <x14:dataValidation type="list" allowBlank="1" showInputMessage="1" prompt="Selecciona">
          <x14:formula1>
            <xm:f>[13]Hoja1!#REF!</xm:f>
          </x14:formula1>
          <xm:sqref>D77:D79</xm:sqref>
        </x14:dataValidation>
        <x14:dataValidation type="list" allowBlank="1" showInputMessage="1" prompt="Selecciona">
          <x14:formula1>
            <xm:f>[12]Hoja1!#REF!</xm:f>
          </x14:formula1>
          <xm:sqref>D81:D83</xm:sqref>
        </x14:dataValidation>
        <x14:dataValidation type="list" allowBlank="1" showInputMessage="1" prompt="Selecciona">
          <x14:formula1>
            <xm:f>[11]Hoja1!#REF!</xm:f>
          </x14:formula1>
          <xm:sqref>D93:D96</xm:sqref>
        </x14:dataValidation>
        <x14:dataValidation type="list" allowBlank="1" showInputMessage="1" prompt="Selecciona">
          <x14:formula1>
            <xm:f>[10]Hoja1!#REF!</xm:f>
          </x14:formula1>
          <xm:sqref>D73:D76</xm:sqref>
        </x14:dataValidation>
        <x14:dataValidation type="list" allowBlank="1" showInputMessage="1" prompt="Selecciona">
          <x14:formula1>
            <xm:f>[9]Hoja1!#REF!</xm:f>
          </x14:formula1>
          <xm:sqref>D85</xm:sqref>
        </x14:dataValidation>
        <x14:dataValidation type="list" allowBlank="1" showInputMessage="1" prompt="Selecciona">
          <x14:formula1>
            <xm:f>[8]Hoja1!#REF!</xm:f>
          </x14:formula1>
          <xm:sqref>D69:D72</xm:sqref>
        </x14:dataValidation>
        <x14:dataValidation type="list" allowBlank="1" showInputMessage="1" prompt="Selecciona">
          <x14:formula1>
            <xm:f>[7]Hoja1!#REF!</xm:f>
          </x14:formula1>
          <xm:sqref>D56</xm:sqref>
        </x14:dataValidation>
        <x14:dataValidation type="list" allowBlank="1" showInputMessage="1" prompt="Selecciona">
          <x14:formula1>
            <xm:f>[6]Hoja1!#REF!</xm:f>
          </x14:formula1>
          <xm:sqref>D88:D92</xm:sqref>
        </x14:dataValidation>
        <x14:dataValidation type="list" allowBlank="1" showInputMessage="1" prompt="Selecciona">
          <x14:formula1>
            <xm:f>[5]Hoja1!#REF!</xm:f>
          </x14:formula1>
          <xm:sqref>D57 D48:D49 D63:D68</xm:sqref>
        </x14:dataValidation>
        <x14:dataValidation type="list" allowBlank="1" showInputMessage="1" prompt="Selecciona">
          <x14:formula1>
            <xm:f>[4]Hoja1!#REF!</xm:f>
          </x14:formula1>
          <xm:sqref>D51:D53</xm:sqref>
        </x14:dataValidation>
        <x14:dataValidation type="list" allowBlank="1" showInputMessage="1" prompt="Selecciona">
          <x14:formula1>
            <xm:f>[3]Hoja1!#REF!</xm:f>
          </x14:formula1>
          <xm:sqref>D44:D46</xm:sqref>
        </x14:dataValidation>
        <x14:dataValidation type="list" allowBlank="1" showInputMessage="1" prompt="Selecciona">
          <x14:formula1>
            <xm:f>[2]Hoja1!#REF!</xm:f>
          </x14:formula1>
          <xm:sqref>D97:D100</xm:sqref>
        </x14:dataValidation>
        <x14:dataValidation type="list" allowBlank="1" showInputMessage="1" prompt="Selecciona">
          <x14:formula1>
            <xm:f>[1]Hoja1!#REF!</xm:f>
          </x14:formula1>
          <xm:sqref>D80 D50 D58:D62</xm:sqref>
        </x14:dataValidation>
        <x14:dataValidation type="list" allowBlank="1" showInputMessage="1" prompt="Selecciona">
          <x14:formula1>
            <xm:f>[15]Hoja1!#REF!</xm:f>
          </x14:formula1>
          <xm:sqref>D10:D17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16"/>
  <sheetViews>
    <sheetView tabSelected="1" zoomScale="70" zoomScaleNormal="70" workbookViewId="0">
      <pane xSplit="3" ySplit="8" topLeftCell="D9" activePane="bottomRight" state="frozen"/>
      <selection activeCell="B16" sqref="B16"/>
      <selection pane="topRight" activeCell="B16" sqref="B16"/>
      <selection pane="bottomLeft" activeCell="B16" sqref="B16"/>
      <selection pane="bottomRight" activeCell="A9" sqref="A9"/>
    </sheetView>
  </sheetViews>
  <sheetFormatPr baseColWidth="10" defaultColWidth="11" defaultRowHeight="15.6" x14ac:dyDescent="0.3"/>
  <cols>
    <col min="1" max="1" width="5" style="1" customWidth="1"/>
    <col min="2" max="2" width="32.09765625" style="1" customWidth="1"/>
    <col min="3" max="3" width="21.19921875" style="1" customWidth="1"/>
    <col min="4" max="8" width="24.59765625" style="1" customWidth="1"/>
    <col min="9" max="9" width="37.3984375" style="1" customWidth="1"/>
    <col min="10" max="16384" width="11" style="1"/>
  </cols>
  <sheetData>
    <row r="1" spans="1:9" ht="15" customHeight="1" x14ac:dyDescent="0.3">
      <c r="A1" s="72" t="s">
        <v>164</v>
      </c>
      <c r="B1" s="72"/>
      <c r="C1" s="72"/>
      <c r="D1" s="72"/>
      <c r="E1" s="72"/>
      <c r="F1" s="72"/>
      <c r="G1" s="72"/>
      <c r="H1" s="72"/>
      <c r="I1" s="73"/>
    </row>
    <row r="2" spans="1:9" ht="15" customHeight="1" x14ac:dyDescent="0.3">
      <c r="A2" s="72"/>
      <c r="B2" s="72"/>
      <c r="C2" s="72"/>
      <c r="D2" s="72"/>
      <c r="E2" s="72"/>
      <c r="F2" s="72"/>
      <c r="G2" s="72"/>
      <c r="H2" s="72"/>
      <c r="I2" s="73"/>
    </row>
    <row r="3" spans="1:9" ht="15" customHeight="1" x14ac:dyDescent="0.3">
      <c r="A3" s="72"/>
      <c r="B3" s="72"/>
      <c r="C3" s="72"/>
      <c r="D3" s="72"/>
      <c r="E3" s="72"/>
      <c r="F3" s="72"/>
      <c r="G3" s="72"/>
      <c r="H3" s="72"/>
      <c r="I3" s="73"/>
    </row>
    <row r="4" spans="1:9" ht="15" customHeight="1" x14ac:dyDescent="0.3">
      <c r="A4" s="72"/>
      <c r="B4" s="72"/>
      <c r="C4" s="72"/>
      <c r="D4" s="72"/>
      <c r="E4" s="72"/>
      <c r="F4" s="72"/>
      <c r="G4" s="72"/>
      <c r="H4" s="72"/>
      <c r="I4" s="73"/>
    </row>
    <row r="5" spans="1:9" ht="15" customHeight="1" x14ac:dyDescent="0.3">
      <c r="A5" s="72"/>
      <c r="B5" s="72"/>
      <c r="C5" s="72"/>
      <c r="D5" s="72"/>
      <c r="E5" s="72"/>
      <c r="F5" s="72"/>
      <c r="G5" s="72"/>
      <c r="H5" s="72"/>
      <c r="I5" s="73"/>
    </row>
    <row r="6" spans="1:9" ht="15" customHeight="1" x14ac:dyDescent="0.3">
      <c r="A6" s="72"/>
      <c r="B6" s="72"/>
      <c r="C6" s="72"/>
      <c r="D6" s="72"/>
      <c r="E6" s="72"/>
      <c r="F6" s="72"/>
      <c r="G6" s="72"/>
      <c r="H6" s="72"/>
      <c r="I6" s="73"/>
    </row>
    <row r="7" spans="1:9" s="2" customFormat="1" ht="28.5" customHeight="1" x14ac:dyDescent="0.3">
      <c r="A7" s="84" t="s">
        <v>0</v>
      </c>
      <c r="B7" s="84"/>
      <c r="C7" s="84"/>
      <c r="D7" s="57"/>
      <c r="E7" s="85"/>
      <c r="F7" s="85"/>
      <c r="G7" s="70"/>
      <c r="H7" s="57"/>
      <c r="I7" s="85" t="s">
        <v>3</v>
      </c>
    </row>
    <row r="8" spans="1:9" s="2" customFormat="1" ht="99.75" customHeight="1" x14ac:dyDescent="0.3">
      <c r="A8" s="58" t="s">
        <v>4</v>
      </c>
      <c r="B8" s="58" t="s">
        <v>5</v>
      </c>
      <c r="C8" s="57" t="s">
        <v>6</v>
      </c>
      <c r="D8" s="58" t="s">
        <v>14</v>
      </c>
      <c r="E8" s="59" t="s">
        <v>15</v>
      </c>
      <c r="F8" s="59" t="s">
        <v>163</v>
      </c>
      <c r="G8" s="59" t="s">
        <v>182</v>
      </c>
      <c r="H8" s="60" t="s">
        <v>16</v>
      </c>
      <c r="I8" s="85"/>
    </row>
    <row r="9" spans="1:9" s="2" customFormat="1" ht="59.25" customHeight="1" x14ac:dyDescent="0.3">
      <c r="A9" s="3">
        <v>1</v>
      </c>
      <c r="B9" s="4" t="s">
        <v>17</v>
      </c>
      <c r="C9" s="5" t="s">
        <v>18</v>
      </c>
      <c r="D9" s="8">
        <f>+'ABRIL 2020'!K9</f>
        <v>0</v>
      </c>
      <c r="E9" s="10">
        <f>+'MAYO 2020'!K9</f>
        <v>0</v>
      </c>
      <c r="F9" s="8">
        <f>+'JUNIO 2020'!K9</f>
        <v>0</v>
      </c>
      <c r="G9" s="8"/>
      <c r="H9" s="8">
        <f>SUM(D9:F9)</f>
        <v>0</v>
      </c>
      <c r="I9" s="11" t="s">
        <v>20</v>
      </c>
    </row>
    <row r="10" spans="1:9" s="2" customFormat="1" ht="50.25" customHeight="1" x14ac:dyDescent="0.3">
      <c r="A10" s="3">
        <v>2</v>
      </c>
      <c r="B10" s="12" t="s">
        <v>21</v>
      </c>
      <c r="C10" s="5" t="s">
        <v>18</v>
      </c>
      <c r="D10" s="8">
        <f>+'ABRIL 2020'!K10</f>
        <v>4529</v>
      </c>
      <c r="E10" s="10">
        <f>+'MAYO 2020'!K10</f>
        <v>200</v>
      </c>
      <c r="F10" s="8">
        <f>+'JUNIO 2020'!K10</f>
        <v>2783.63</v>
      </c>
      <c r="G10" s="8"/>
      <c r="H10" s="8">
        <f t="shared" ref="H10:H41" si="0">SUM(D10:G10)</f>
        <v>7512.63</v>
      </c>
      <c r="I10" s="15" t="s">
        <v>23</v>
      </c>
    </row>
    <row r="11" spans="1:9" s="2" customFormat="1" ht="50.25" customHeight="1" x14ac:dyDescent="0.3">
      <c r="A11" s="3">
        <v>3</v>
      </c>
      <c r="B11" s="12" t="s">
        <v>24</v>
      </c>
      <c r="C11" s="5" t="s">
        <v>18</v>
      </c>
      <c r="D11" s="8">
        <f>+'ABRIL 2020'!K11</f>
        <v>57877.2</v>
      </c>
      <c r="E11" s="10">
        <f>+'MAYO 2020'!K11</f>
        <v>57877.2</v>
      </c>
      <c r="F11" s="8">
        <f>+'JUNIO 2020'!K11</f>
        <v>93414.03</v>
      </c>
      <c r="G11" s="8"/>
      <c r="H11" s="8">
        <f t="shared" si="0"/>
        <v>209168.43</v>
      </c>
      <c r="I11" s="18" t="s">
        <v>25</v>
      </c>
    </row>
    <row r="12" spans="1:9" s="2" customFormat="1" ht="50.25" customHeight="1" x14ac:dyDescent="0.3">
      <c r="A12" s="3">
        <v>4</v>
      </c>
      <c r="B12" s="12" t="s">
        <v>26</v>
      </c>
      <c r="C12" s="5" t="s">
        <v>18</v>
      </c>
      <c r="D12" s="8">
        <f>+'ABRIL 2020'!K12</f>
        <v>44344.51</v>
      </c>
      <c r="E12" s="10">
        <f>+'MAYO 2020'!K12</f>
        <v>0</v>
      </c>
      <c r="F12" s="8">
        <f>+'JUNIO 2020'!K12</f>
        <v>0</v>
      </c>
      <c r="G12" s="8"/>
      <c r="H12" s="8">
        <f t="shared" si="0"/>
        <v>44344.51</v>
      </c>
      <c r="I12" s="19" t="s">
        <v>20</v>
      </c>
    </row>
    <row r="13" spans="1:9" s="2" customFormat="1" ht="50.25" customHeight="1" x14ac:dyDescent="0.3">
      <c r="A13" s="3">
        <v>5</v>
      </c>
      <c r="B13" s="12" t="s">
        <v>27</v>
      </c>
      <c r="C13" s="5" t="s">
        <v>18</v>
      </c>
      <c r="D13" s="8">
        <f>+'ABRIL 2020'!K13</f>
        <v>0</v>
      </c>
      <c r="E13" s="10">
        <f>+'MAYO 2020'!K13</f>
        <v>18792</v>
      </c>
      <c r="F13" s="8">
        <f>+'JUNIO 2020'!K13</f>
        <v>431889.51</v>
      </c>
      <c r="G13" s="8"/>
      <c r="H13" s="8">
        <f t="shared" si="0"/>
        <v>450681.51</v>
      </c>
      <c r="I13" s="19" t="s">
        <v>20</v>
      </c>
    </row>
    <row r="14" spans="1:9" s="2" customFormat="1" ht="50.25" customHeight="1" x14ac:dyDescent="0.3">
      <c r="A14" s="3">
        <v>6</v>
      </c>
      <c r="B14" s="12" t="s">
        <v>27</v>
      </c>
      <c r="C14" s="5" t="s">
        <v>18</v>
      </c>
      <c r="D14" s="8">
        <f>+'ABRIL 2020'!K14</f>
        <v>4081.41</v>
      </c>
      <c r="E14" s="10">
        <f>+'MAYO 2020'!K14</f>
        <v>4763.3999999999996</v>
      </c>
      <c r="F14" s="8">
        <f>+'JUNIO 2020'!K14</f>
        <v>10943.91</v>
      </c>
      <c r="G14" s="8"/>
      <c r="H14" s="8">
        <f t="shared" si="0"/>
        <v>19788.72</v>
      </c>
      <c r="I14" s="19" t="s">
        <v>20</v>
      </c>
    </row>
    <row r="15" spans="1:9" s="2" customFormat="1" ht="50.25" customHeight="1" x14ac:dyDescent="0.3">
      <c r="A15" s="3">
        <v>7</v>
      </c>
      <c r="B15" s="12" t="s">
        <v>29</v>
      </c>
      <c r="C15" s="5" t="s">
        <v>18</v>
      </c>
      <c r="D15" s="8">
        <f>+'ABRIL 2020'!K15</f>
        <v>10060</v>
      </c>
      <c r="E15" s="10">
        <f>+'MAYO 2020'!K15</f>
        <v>26958.400000000001</v>
      </c>
      <c r="F15" s="8">
        <f>+'JUNIO 2020'!K15</f>
        <v>31295.29</v>
      </c>
      <c r="G15" s="8">
        <f>+'JULIO 2020'!K15</f>
        <v>18136.96</v>
      </c>
      <c r="H15" s="8">
        <f t="shared" si="0"/>
        <v>86450.65</v>
      </c>
      <c r="I15" s="19" t="s">
        <v>20</v>
      </c>
    </row>
    <row r="16" spans="1:9" s="2" customFormat="1" ht="48" customHeight="1" x14ac:dyDescent="0.3">
      <c r="A16" s="3">
        <v>8</v>
      </c>
      <c r="B16" s="12" t="s">
        <v>28</v>
      </c>
      <c r="C16" s="5" t="s">
        <v>18</v>
      </c>
      <c r="D16" s="8">
        <f>+'ABRIL 2020'!K16</f>
        <v>6232</v>
      </c>
      <c r="E16" s="10">
        <f>+'MAYO 2020'!K16</f>
        <v>5588.04</v>
      </c>
      <c r="F16" s="8">
        <f>+'JUNIO 2020'!K16</f>
        <v>24419.86</v>
      </c>
      <c r="G16" s="8"/>
      <c r="H16" s="8">
        <f t="shared" si="0"/>
        <v>36239.9</v>
      </c>
      <c r="I16" s="19" t="s">
        <v>20</v>
      </c>
    </row>
    <row r="17" spans="1:9" s="2" customFormat="1" ht="55.5" customHeight="1" x14ac:dyDescent="0.3">
      <c r="A17" s="3">
        <v>9</v>
      </c>
      <c r="B17" s="12" t="s">
        <v>29</v>
      </c>
      <c r="C17" s="5" t="s">
        <v>18</v>
      </c>
      <c r="D17" s="8">
        <f>+'ABRIL 2020'!K17</f>
        <v>10060</v>
      </c>
      <c r="E17" s="10">
        <f>+'MAYO 2020'!K17</f>
        <v>26958.400000000001</v>
      </c>
      <c r="F17" s="8">
        <f>+'JUNIO 2020'!K17</f>
        <v>0</v>
      </c>
      <c r="G17" s="8"/>
      <c r="H17" s="8">
        <f t="shared" si="0"/>
        <v>37018.400000000001</v>
      </c>
      <c r="I17" s="19" t="s">
        <v>20</v>
      </c>
    </row>
    <row r="18" spans="1:9" s="24" customFormat="1" ht="61.5" customHeight="1" x14ac:dyDescent="0.3">
      <c r="A18" s="3">
        <v>10</v>
      </c>
      <c r="B18" s="20" t="s">
        <v>30</v>
      </c>
      <c r="C18" s="5" t="s">
        <v>18</v>
      </c>
      <c r="D18" s="8">
        <f>+'ABRIL 2020'!K18</f>
        <v>8310</v>
      </c>
      <c r="E18" s="10">
        <f>+'MAYO 2020'!K18</f>
        <v>2780</v>
      </c>
      <c r="F18" s="8">
        <f>+'JUNIO 2020'!K18</f>
        <v>0</v>
      </c>
      <c r="G18" s="8"/>
      <c r="H18" s="8">
        <f t="shared" si="0"/>
        <v>11090</v>
      </c>
      <c r="I18" s="23" t="s">
        <v>31</v>
      </c>
    </row>
    <row r="19" spans="1:9" s="24" customFormat="1" ht="61.5" customHeight="1" x14ac:dyDescent="0.3">
      <c r="A19" s="3">
        <v>11</v>
      </c>
      <c r="B19" s="20" t="s">
        <v>32</v>
      </c>
      <c r="C19" s="5" t="s">
        <v>18</v>
      </c>
      <c r="D19" s="8">
        <f>+'ABRIL 2020'!K19</f>
        <v>70557.600000000006</v>
      </c>
      <c r="E19" s="10">
        <f>+'MAYO 2020'!K19</f>
        <v>49961.380000000005</v>
      </c>
      <c r="F19" s="8">
        <f>+'JUNIO 2020'!K19</f>
        <v>6351.5999999999995</v>
      </c>
      <c r="G19" s="8"/>
      <c r="H19" s="8">
        <f t="shared" si="0"/>
        <v>126870.58000000002</v>
      </c>
      <c r="I19" s="25" t="s">
        <v>20</v>
      </c>
    </row>
    <row r="20" spans="1:9" s="24" customFormat="1" ht="61.5" customHeight="1" x14ac:dyDescent="0.3">
      <c r="A20" s="3">
        <v>12</v>
      </c>
      <c r="B20" s="20" t="s">
        <v>33</v>
      </c>
      <c r="C20" s="5" t="s">
        <v>18</v>
      </c>
      <c r="D20" s="8">
        <f>+'ABRIL 2020'!K20</f>
        <v>24863.09</v>
      </c>
      <c r="E20" s="10">
        <f>+'MAYO 2020'!K20</f>
        <v>0</v>
      </c>
      <c r="F20" s="8">
        <f>+'JUNIO 2020'!K20</f>
        <v>15910.67</v>
      </c>
      <c r="G20" s="8"/>
      <c r="H20" s="8">
        <f t="shared" si="0"/>
        <v>40773.760000000002</v>
      </c>
      <c r="I20" s="25" t="s">
        <v>20</v>
      </c>
    </row>
    <row r="21" spans="1:9" s="24" customFormat="1" ht="50.25" customHeight="1" x14ac:dyDescent="0.3">
      <c r="A21" s="3">
        <v>13</v>
      </c>
      <c r="B21" s="20" t="s">
        <v>34</v>
      </c>
      <c r="C21" s="5" t="s">
        <v>18</v>
      </c>
      <c r="D21" s="8">
        <f>+'ABRIL 2020'!K21</f>
        <v>10150.299999999999</v>
      </c>
      <c r="E21" s="10">
        <f>+'MAYO 2020'!K21</f>
        <v>1508</v>
      </c>
      <c r="F21" s="8">
        <f>+'JUNIO 2020'!K21</f>
        <v>6693.2</v>
      </c>
      <c r="G21" s="8"/>
      <c r="H21" s="8">
        <f t="shared" si="0"/>
        <v>18351.5</v>
      </c>
      <c r="I21" s="23" t="s">
        <v>35</v>
      </c>
    </row>
    <row r="22" spans="1:9" ht="62.4" x14ac:dyDescent="0.3">
      <c r="A22" s="3">
        <v>14</v>
      </c>
      <c r="B22" s="20" t="s">
        <v>36</v>
      </c>
      <c r="C22" s="5" t="s">
        <v>18</v>
      </c>
      <c r="D22" s="8">
        <f>+'ABRIL 2020'!K22</f>
        <v>0</v>
      </c>
      <c r="E22" s="10">
        <f>+'MAYO 2020'!K22</f>
        <v>0</v>
      </c>
      <c r="F22" s="8">
        <f>+'JUNIO 2020'!K22</f>
        <v>0</v>
      </c>
      <c r="G22" s="8"/>
      <c r="H22" s="8">
        <f t="shared" si="0"/>
        <v>0</v>
      </c>
      <c r="I22" s="20" t="s">
        <v>37</v>
      </c>
    </row>
    <row r="23" spans="1:9" ht="51" customHeight="1" x14ac:dyDescent="0.3">
      <c r="A23" s="3">
        <v>15</v>
      </c>
      <c r="B23" s="20" t="s">
        <v>38</v>
      </c>
      <c r="C23" s="5" t="s">
        <v>18</v>
      </c>
      <c r="D23" s="8">
        <f>+'ABRIL 2020'!K23</f>
        <v>8816.14</v>
      </c>
      <c r="E23" s="10">
        <f>+'MAYO 2020'!K23</f>
        <v>0</v>
      </c>
      <c r="F23" s="8">
        <f>+'JUNIO 2020'!K23</f>
        <v>0</v>
      </c>
      <c r="G23" s="8"/>
      <c r="H23" s="8">
        <f t="shared" si="0"/>
        <v>8816.14</v>
      </c>
      <c r="I23" s="21" t="s">
        <v>20</v>
      </c>
    </row>
    <row r="24" spans="1:9" ht="35.25" customHeight="1" x14ac:dyDescent="0.3">
      <c r="A24" s="3">
        <v>16</v>
      </c>
      <c r="B24" s="20" t="s">
        <v>39</v>
      </c>
      <c r="C24" s="5" t="s">
        <v>18</v>
      </c>
      <c r="D24" s="8">
        <f>+'ABRIL 2020'!K24</f>
        <v>0</v>
      </c>
      <c r="E24" s="10">
        <f>+'MAYO 2020'!K24</f>
        <v>0</v>
      </c>
      <c r="F24" s="8">
        <f>+'JUNIO 2020'!K24</f>
        <v>0</v>
      </c>
      <c r="G24" s="8"/>
      <c r="H24" s="8">
        <f t="shared" si="0"/>
        <v>0</v>
      </c>
      <c r="I24" s="21" t="s">
        <v>20</v>
      </c>
    </row>
    <row r="25" spans="1:9" ht="51" customHeight="1" x14ac:dyDescent="0.3">
      <c r="A25" s="3">
        <v>17</v>
      </c>
      <c r="B25" s="20" t="s">
        <v>40</v>
      </c>
      <c r="C25" s="5" t="s">
        <v>18</v>
      </c>
      <c r="D25" s="8">
        <f>+'ABRIL 2020'!K25</f>
        <v>16350</v>
      </c>
      <c r="E25" s="10">
        <f>+'MAYO 2020'!K25</f>
        <v>0</v>
      </c>
      <c r="F25" s="8">
        <f>+'JUNIO 2020'!K25</f>
        <v>0</v>
      </c>
      <c r="G25" s="8"/>
      <c r="H25" s="8">
        <f t="shared" si="0"/>
        <v>16350</v>
      </c>
      <c r="I25" s="21" t="s">
        <v>41</v>
      </c>
    </row>
    <row r="26" spans="1:9" ht="51" customHeight="1" x14ac:dyDescent="0.3">
      <c r="A26" s="3">
        <v>18</v>
      </c>
      <c r="B26" s="20" t="s">
        <v>42</v>
      </c>
      <c r="C26" s="5" t="s">
        <v>18</v>
      </c>
      <c r="D26" s="8">
        <f>+'ABRIL 2020'!K26</f>
        <v>0</v>
      </c>
      <c r="E26" s="10">
        <f>+'MAYO 2020'!K26</f>
        <v>0</v>
      </c>
      <c r="F26" s="8">
        <f>+'JUNIO 2020'!K26</f>
        <v>5663.16</v>
      </c>
      <c r="G26" s="8"/>
      <c r="H26" s="8">
        <f t="shared" si="0"/>
        <v>5663.16</v>
      </c>
      <c r="I26" s="21" t="s">
        <v>20</v>
      </c>
    </row>
    <row r="27" spans="1:9" ht="48.75" customHeight="1" x14ac:dyDescent="0.3">
      <c r="A27" s="3">
        <v>19</v>
      </c>
      <c r="B27" s="12" t="s">
        <v>43</v>
      </c>
      <c r="C27" s="5" t="s">
        <v>18</v>
      </c>
      <c r="D27" s="8">
        <f>+'ABRIL 2020'!K27</f>
        <v>13033</v>
      </c>
      <c r="E27" s="10">
        <f>+'MAYO 2020'!K27</f>
        <v>0</v>
      </c>
      <c r="F27" s="8">
        <f>+'JUNIO 2020'!K27</f>
        <v>0</v>
      </c>
      <c r="G27" s="8"/>
      <c r="H27" s="8">
        <f t="shared" si="0"/>
        <v>13033</v>
      </c>
      <c r="I27" s="21" t="s">
        <v>44</v>
      </c>
    </row>
    <row r="28" spans="1:9" ht="51" customHeight="1" x14ac:dyDescent="0.3">
      <c r="A28" s="3">
        <v>20</v>
      </c>
      <c r="B28" s="20" t="s">
        <v>45</v>
      </c>
      <c r="C28" s="5" t="s">
        <v>18</v>
      </c>
      <c r="D28" s="8">
        <f>+'ABRIL 2020'!K28</f>
        <v>16485</v>
      </c>
      <c r="E28" s="10">
        <f>+'MAYO 2020'!K28</f>
        <v>0</v>
      </c>
      <c r="F28" s="8">
        <f>+'JUNIO 2020'!K28</f>
        <v>24705.67</v>
      </c>
      <c r="G28" s="8"/>
      <c r="H28" s="8">
        <f t="shared" si="0"/>
        <v>41190.67</v>
      </c>
      <c r="I28" s="21" t="s">
        <v>20</v>
      </c>
    </row>
    <row r="29" spans="1:9" ht="37.5" customHeight="1" x14ac:dyDescent="0.3">
      <c r="A29" s="3">
        <v>21</v>
      </c>
      <c r="B29" s="26" t="s">
        <v>46</v>
      </c>
      <c r="C29" s="5" t="s">
        <v>18</v>
      </c>
      <c r="D29" s="8">
        <f>+'ABRIL 2020'!K29</f>
        <v>9947.48</v>
      </c>
      <c r="E29" s="10">
        <f>+'MAYO 2020'!K29</f>
        <v>35551.599999999999</v>
      </c>
      <c r="F29" s="8">
        <f>+'JUNIO 2020'!K29</f>
        <v>0</v>
      </c>
      <c r="G29" s="8"/>
      <c r="H29" s="8">
        <f t="shared" si="0"/>
        <v>45499.08</v>
      </c>
      <c r="I29" s="21" t="s">
        <v>20</v>
      </c>
    </row>
    <row r="30" spans="1:9" ht="37.5" customHeight="1" x14ac:dyDescent="0.3">
      <c r="A30" s="3">
        <v>22</v>
      </c>
      <c r="B30" s="20" t="s">
        <v>47</v>
      </c>
      <c r="C30" s="5" t="s">
        <v>18</v>
      </c>
      <c r="D30" s="8">
        <f>+'ABRIL 2020'!K30</f>
        <v>61763.9</v>
      </c>
      <c r="E30" s="10">
        <f>+'MAYO 2020'!K30</f>
        <v>250</v>
      </c>
      <c r="F30" s="8">
        <f>+'JUNIO 2020'!K30</f>
        <v>0</v>
      </c>
      <c r="G30" s="8"/>
      <c r="H30" s="8">
        <f t="shared" si="0"/>
        <v>62013.9</v>
      </c>
      <c r="I30" s="21" t="s">
        <v>20</v>
      </c>
    </row>
    <row r="31" spans="1:9" ht="37.5" customHeight="1" x14ac:dyDescent="0.3">
      <c r="A31" s="3">
        <v>23</v>
      </c>
      <c r="B31" s="20" t="s">
        <v>165</v>
      </c>
      <c r="C31" s="5" t="s">
        <v>18</v>
      </c>
      <c r="D31" s="8">
        <f>+'ABRIL 2020'!K31</f>
        <v>4089000</v>
      </c>
      <c r="E31" s="10">
        <f>+'MAYO 2020'!K31</f>
        <v>555028</v>
      </c>
      <c r="F31" s="8">
        <f>+'JUNIO 2020'!K31</f>
        <v>0</v>
      </c>
      <c r="G31" s="8"/>
      <c r="H31" s="8">
        <f t="shared" si="0"/>
        <v>4644028</v>
      </c>
      <c r="I31" s="21" t="s">
        <v>20</v>
      </c>
    </row>
    <row r="32" spans="1:9" ht="37.5" customHeight="1" x14ac:dyDescent="0.3">
      <c r="A32" s="3">
        <v>24</v>
      </c>
      <c r="B32" s="20" t="s">
        <v>48</v>
      </c>
      <c r="C32" s="5" t="s">
        <v>18</v>
      </c>
      <c r="D32" s="8">
        <f>+'ABRIL 2020'!K32</f>
        <v>7706.2000000000007</v>
      </c>
      <c r="E32" s="10">
        <f>+'MAYO 2020'!K32</f>
        <v>12560</v>
      </c>
      <c r="F32" s="8">
        <f>+'JUNIO 2020'!K32</f>
        <v>22181.5</v>
      </c>
      <c r="G32" s="8"/>
      <c r="H32" s="8">
        <f t="shared" si="0"/>
        <v>42447.7</v>
      </c>
      <c r="I32" s="21" t="s">
        <v>20</v>
      </c>
    </row>
    <row r="33" spans="1:9" ht="37.5" customHeight="1" x14ac:dyDescent="0.3">
      <c r="A33" s="3">
        <v>25</v>
      </c>
      <c r="B33" s="20" t="s">
        <v>169</v>
      </c>
      <c r="C33" s="5" t="s">
        <v>18</v>
      </c>
      <c r="D33" s="8">
        <f>+'ABRIL 2020'!K33</f>
        <v>17891072.899999999</v>
      </c>
      <c r="E33" s="10">
        <f>+'MAYO 2020'!K33</f>
        <v>31041142.380000003</v>
      </c>
      <c r="F33" s="8">
        <f>+'JUNIO 2020'!K33</f>
        <v>0</v>
      </c>
      <c r="G33" s="8"/>
      <c r="H33" s="8">
        <f t="shared" si="0"/>
        <v>48932215.280000001</v>
      </c>
      <c r="I33" s="62" t="s">
        <v>170</v>
      </c>
    </row>
    <row r="34" spans="1:9" ht="37.5" customHeight="1" x14ac:dyDescent="0.3">
      <c r="A34" s="3">
        <v>26</v>
      </c>
      <c r="B34" s="20" t="s">
        <v>49</v>
      </c>
      <c r="C34" s="5" t="s">
        <v>18</v>
      </c>
      <c r="D34" s="8">
        <f>+'ABRIL 2020'!K34</f>
        <v>174685.56</v>
      </c>
      <c r="E34" s="10">
        <f>+'MAYO 2020'!K34</f>
        <v>174685.56</v>
      </c>
      <c r="F34" s="8">
        <f>+'JUNIO 2020'!K34</f>
        <v>0</v>
      </c>
      <c r="G34" s="8"/>
      <c r="H34" s="8">
        <f t="shared" si="0"/>
        <v>349371.12</v>
      </c>
      <c r="I34" s="21" t="s">
        <v>20</v>
      </c>
    </row>
    <row r="35" spans="1:9" ht="41.25" customHeight="1" x14ac:dyDescent="0.3">
      <c r="A35" s="3">
        <v>27</v>
      </c>
      <c r="B35" s="20" t="s">
        <v>50</v>
      </c>
      <c r="C35" s="5" t="s">
        <v>18</v>
      </c>
      <c r="D35" s="8">
        <f>+'ABRIL 2020'!K35</f>
        <v>47459</v>
      </c>
      <c r="E35" s="10">
        <f>+'MAYO 2020'!K35</f>
        <v>90036.800000000003</v>
      </c>
      <c r="F35" s="8">
        <f>+'JUNIO 2020'!K35</f>
        <v>38608.58</v>
      </c>
      <c r="G35" s="8"/>
      <c r="H35" s="8">
        <f t="shared" si="0"/>
        <v>176104.38</v>
      </c>
      <c r="I35" s="21" t="s">
        <v>51</v>
      </c>
    </row>
    <row r="36" spans="1:9" ht="56.25" customHeight="1" x14ac:dyDescent="0.3">
      <c r="A36" s="3">
        <v>28</v>
      </c>
      <c r="B36" s="20" t="s">
        <v>52</v>
      </c>
      <c r="C36" s="5" t="s">
        <v>18</v>
      </c>
      <c r="D36" s="8">
        <f>+'ABRIL 2020'!K36</f>
        <v>0</v>
      </c>
      <c r="E36" s="10">
        <f>+'MAYO 2020'!K36</f>
        <v>0</v>
      </c>
      <c r="F36" s="8">
        <f>+'JUNIO 2020'!K36</f>
        <v>0</v>
      </c>
      <c r="G36" s="8"/>
      <c r="H36" s="8">
        <f t="shared" si="0"/>
        <v>0</v>
      </c>
      <c r="I36" s="21" t="s">
        <v>53</v>
      </c>
    </row>
    <row r="37" spans="1:9" ht="56.25" customHeight="1" x14ac:dyDescent="0.3">
      <c r="A37" s="3">
        <v>29</v>
      </c>
      <c r="B37" s="20" t="s">
        <v>54</v>
      </c>
      <c r="C37" s="5" t="s">
        <v>18</v>
      </c>
      <c r="D37" s="8">
        <f>+'ABRIL 2020'!K37</f>
        <v>40656</v>
      </c>
      <c r="E37" s="10">
        <f>+'MAYO 2020'!K37</f>
        <v>3000</v>
      </c>
      <c r="F37" s="8">
        <f>+'JUNIO 2020'!K37</f>
        <v>0</v>
      </c>
      <c r="G37" s="8"/>
      <c r="H37" s="8">
        <f t="shared" si="0"/>
        <v>43656</v>
      </c>
      <c r="I37" s="21" t="s">
        <v>20</v>
      </c>
    </row>
    <row r="38" spans="1:9" ht="50.25" customHeight="1" x14ac:dyDescent="0.3">
      <c r="A38" s="3">
        <v>30</v>
      </c>
      <c r="B38" s="20" t="s">
        <v>55</v>
      </c>
      <c r="C38" s="5" t="s">
        <v>18</v>
      </c>
      <c r="D38" s="8">
        <f>+'ABRIL 2020'!K38</f>
        <v>1323447.17</v>
      </c>
      <c r="E38" s="10">
        <f>+'MAYO 2020'!K38</f>
        <v>1130853.6600000001</v>
      </c>
      <c r="F38" s="8">
        <f>+'JUNIO 2020'!K38</f>
        <v>315540.48000000004</v>
      </c>
      <c r="G38" s="8"/>
      <c r="H38" s="8">
        <f t="shared" si="0"/>
        <v>2769841.31</v>
      </c>
      <c r="I38" s="21" t="s">
        <v>177</v>
      </c>
    </row>
    <row r="39" spans="1:9" ht="41.25" customHeight="1" x14ac:dyDescent="0.3">
      <c r="A39" s="3">
        <v>31</v>
      </c>
      <c r="B39" s="20" t="s">
        <v>56</v>
      </c>
      <c r="C39" s="5" t="s">
        <v>18</v>
      </c>
      <c r="D39" s="8">
        <f>+'ABRIL 2020'!K39</f>
        <v>0</v>
      </c>
      <c r="E39" s="10">
        <f>+'MAYO 2020'!K39</f>
        <v>0</v>
      </c>
      <c r="F39" s="8">
        <f>+'JUNIO 2020'!K39</f>
        <v>0</v>
      </c>
      <c r="G39" s="8"/>
      <c r="H39" s="8">
        <f t="shared" si="0"/>
        <v>0</v>
      </c>
      <c r="I39" s="21" t="s">
        <v>20</v>
      </c>
    </row>
    <row r="40" spans="1:9" ht="41.25" customHeight="1" x14ac:dyDescent="0.3">
      <c r="A40" s="3">
        <v>32</v>
      </c>
      <c r="B40" s="20" t="s">
        <v>57</v>
      </c>
      <c r="C40" s="5" t="s">
        <v>18</v>
      </c>
      <c r="D40" s="8">
        <f>+'ABRIL 2020'!K40</f>
        <v>0</v>
      </c>
      <c r="E40" s="10">
        <f>+'MAYO 2020'!K40</f>
        <v>9301.34</v>
      </c>
      <c r="F40" s="8">
        <f>+'JUNIO 2020'!K40</f>
        <v>9825.43</v>
      </c>
      <c r="G40" s="8"/>
      <c r="H40" s="8">
        <f t="shared" si="0"/>
        <v>19126.77</v>
      </c>
      <c r="I40" s="21" t="s">
        <v>20</v>
      </c>
    </row>
    <row r="41" spans="1:9" ht="41.25" customHeight="1" x14ac:dyDescent="0.3">
      <c r="A41" s="3">
        <v>33</v>
      </c>
      <c r="B41" s="26" t="s">
        <v>58</v>
      </c>
      <c r="C41" s="5" t="s">
        <v>18</v>
      </c>
      <c r="D41" s="8">
        <f>+'ABRIL 2020'!K41</f>
        <v>0</v>
      </c>
      <c r="E41" s="10">
        <f>+'MAYO 2020'!K41</f>
        <v>0</v>
      </c>
      <c r="F41" s="8">
        <f>+'JUNIO 2020'!K41</f>
        <v>7783.6</v>
      </c>
      <c r="G41" s="8"/>
      <c r="H41" s="8">
        <f t="shared" si="0"/>
        <v>7783.6</v>
      </c>
      <c r="I41" s="21" t="s">
        <v>20</v>
      </c>
    </row>
    <row r="42" spans="1:9" ht="41.25" customHeight="1" x14ac:dyDescent="0.3">
      <c r="A42" s="3">
        <v>34</v>
      </c>
      <c r="B42" s="20" t="s">
        <v>59</v>
      </c>
      <c r="C42" s="5" t="s">
        <v>18</v>
      </c>
      <c r="D42" s="8">
        <f>+'ABRIL 2020'!K42</f>
        <v>0</v>
      </c>
      <c r="E42" s="10">
        <f>+'MAYO 2020'!K42</f>
        <v>5905.1100000000006</v>
      </c>
      <c r="F42" s="8">
        <f>+'JUNIO 2020'!K42</f>
        <v>0</v>
      </c>
      <c r="G42" s="8"/>
      <c r="H42" s="8">
        <f t="shared" ref="H42:H73" si="1">SUM(D42:G42)</f>
        <v>5905.1100000000006</v>
      </c>
      <c r="I42" s="21" t="s">
        <v>20</v>
      </c>
    </row>
    <row r="43" spans="1:9" ht="41.25" customHeight="1" x14ac:dyDescent="0.3">
      <c r="A43" s="3">
        <v>35</v>
      </c>
      <c r="B43" s="20" t="s">
        <v>60</v>
      </c>
      <c r="C43" s="5" t="s">
        <v>18</v>
      </c>
      <c r="D43" s="8">
        <f>+'ABRIL 2020'!K43</f>
        <v>8026.46</v>
      </c>
      <c r="E43" s="10">
        <f>+'MAYO 2020'!K43</f>
        <v>0</v>
      </c>
      <c r="F43" s="8">
        <f>+'JUNIO 2020'!K43</f>
        <v>0</v>
      </c>
      <c r="G43" s="8"/>
      <c r="H43" s="8">
        <f t="shared" si="1"/>
        <v>8026.46</v>
      </c>
      <c r="I43" s="21" t="s">
        <v>20</v>
      </c>
    </row>
    <row r="44" spans="1:9" ht="79.5" customHeight="1" x14ac:dyDescent="0.3">
      <c r="A44" s="3">
        <v>36</v>
      </c>
      <c r="B44" s="20" t="s">
        <v>61</v>
      </c>
      <c r="C44" s="5" t="s">
        <v>18</v>
      </c>
      <c r="D44" s="8">
        <f>+'ABRIL 2020'!K44</f>
        <v>28278.61</v>
      </c>
      <c r="E44" s="10">
        <f>+'MAYO 2020'!K44</f>
        <v>0</v>
      </c>
      <c r="F44" s="8">
        <f>+'JUNIO 2020'!K44</f>
        <v>266683.23</v>
      </c>
      <c r="G44" s="8"/>
      <c r="H44" s="8">
        <f t="shared" si="1"/>
        <v>294961.83999999997</v>
      </c>
      <c r="I44" s="21" t="s">
        <v>62</v>
      </c>
    </row>
    <row r="45" spans="1:9" ht="54" customHeight="1" x14ac:dyDescent="0.3">
      <c r="A45" s="3">
        <v>37</v>
      </c>
      <c r="B45" s="20" t="s">
        <v>63</v>
      </c>
      <c r="C45" s="5" t="s">
        <v>18</v>
      </c>
      <c r="D45" s="8">
        <f>+'ABRIL 2020'!K45</f>
        <v>0</v>
      </c>
      <c r="E45" s="10">
        <f>+'MAYO 2020'!K45</f>
        <v>6461.42</v>
      </c>
      <c r="F45" s="8">
        <f>+'JUNIO 2020'!K45</f>
        <v>13273.25</v>
      </c>
      <c r="G45" s="8"/>
      <c r="H45" s="8">
        <f t="shared" si="1"/>
        <v>19734.669999999998</v>
      </c>
      <c r="I45" s="21" t="s">
        <v>20</v>
      </c>
    </row>
    <row r="46" spans="1:9" ht="54" customHeight="1" x14ac:dyDescent="0.3">
      <c r="A46" s="3">
        <v>38</v>
      </c>
      <c r="B46" s="20" t="s">
        <v>64</v>
      </c>
      <c r="C46" s="5" t="s">
        <v>18</v>
      </c>
      <c r="D46" s="8">
        <f>+'ABRIL 2020'!K46</f>
        <v>49060.240000000005</v>
      </c>
      <c r="E46" s="10">
        <f>+'MAYO 2020'!K46</f>
        <v>6485.72</v>
      </c>
      <c r="F46" s="8">
        <f>+'JUNIO 2020'!K46</f>
        <v>0</v>
      </c>
      <c r="G46" s="8"/>
      <c r="H46" s="8">
        <f t="shared" si="1"/>
        <v>55545.960000000006</v>
      </c>
      <c r="I46" s="21" t="s">
        <v>65</v>
      </c>
    </row>
    <row r="47" spans="1:9" ht="54" customHeight="1" x14ac:dyDescent="0.3">
      <c r="A47" s="3">
        <v>39</v>
      </c>
      <c r="B47" s="20" t="s">
        <v>66</v>
      </c>
      <c r="C47" s="5" t="s">
        <v>18</v>
      </c>
      <c r="D47" s="8">
        <f>+'ABRIL 2020'!K47</f>
        <v>0</v>
      </c>
      <c r="E47" s="10">
        <f>+'MAYO 2020'!K47</f>
        <v>0</v>
      </c>
      <c r="F47" s="8">
        <f>+'JUNIO 2020'!K47</f>
        <v>38867</v>
      </c>
      <c r="G47" s="8"/>
      <c r="H47" s="8">
        <f t="shared" si="1"/>
        <v>38867</v>
      </c>
      <c r="I47" s="21" t="s">
        <v>20</v>
      </c>
    </row>
    <row r="48" spans="1:9" ht="59.25" customHeight="1" x14ac:dyDescent="0.3">
      <c r="A48" s="3">
        <v>40</v>
      </c>
      <c r="B48" s="20" t="s">
        <v>67</v>
      </c>
      <c r="C48" s="5" t="s">
        <v>18</v>
      </c>
      <c r="D48" s="8">
        <f>+'ABRIL 2020'!K48</f>
        <v>0</v>
      </c>
      <c r="E48" s="10">
        <f>+'MAYO 2020'!K48</f>
        <v>0</v>
      </c>
      <c r="F48" s="8">
        <f>+'JUNIO 2020'!K48</f>
        <v>0</v>
      </c>
      <c r="G48" s="8"/>
      <c r="H48" s="8">
        <f t="shared" si="1"/>
        <v>0</v>
      </c>
      <c r="I48" s="15" t="s">
        <v>68</v>
      </c>
    </row>
    <row r="49" spans="1:9" ht="42.75" customHeight="1" x14ac:dyDescent="0.3">
      <c r="A49" s="3">
        <v>41</v>
      </c>
      <c r="B49" s="20" t="s">
        <v>69</v>
      </c>
      <c r="C49" s="5" t="s">
        <v>18</v>
      </c>
      <c r="D49" s="8">
        <f>+'ABRIL 2020'!K49</f>
        <v>2000</v>
      </c>
      <c r="E49" s="10">
        <f>+'MAYO 2020'!K49</f>
        <v>0</v>
      </c>
      <c r="F49" s="8">
        <f>+'JUNIO 2020'!K49</f>
        <v>13567</v>
      </c>
      <c r="G49" s="8"/>
      <c r="H49" s="8">
        <f t="shared" si="1"/>
        <v>15567</v>
      </c>
      <c r="I49" s="27" t="s">
        <v>20</v>
      </c>
    </row>
    <row r="50" spans="1:9" ht="56.25" customHeight="1" x14ac:dyDescent="0.3">
      <c r="A50" s="3">
        <v>42</v>
      </c>
      <c r="B50" s="28" t="s">
        <v>70</v>
      </c>
      <c r="C50" s="3" t="s">
        <v>71</v>
      </c>
      <c r="D50" s="8">
        <f>+'ABRIL 2020'!K50</f>
        <v>468316.54000000004</v>
      </c>
      <c r="E50" s="10">
        <f>+'MAYO 2020'!K50</f>
        <v>0</v>
      </c>
      <c r="F50" s="8">
        <f>+'JUNIO 2020'!K50</f>
        <v>0</v>
      </c>
      <c r="G50" s="8"/>
      <c r="H50" s="8">
        <f t="shared" si="1"/>
        <v>468316.54000000004</v>
      </c>
      <c r="I50" s="29" t="s">
        <v>20</v>
      </c>
    </row>
    <row r="51" spans="1:9" ht="51.75" customHeight="1" x14ac:dyDescent="0.3">
      <c r="A51" s="3">
        <v>43</v>
      </c>
      <c r="B51" s="20" t="s">
        <v>72</v>
      </c>
      <c r="C51" s="21" t="s">
        <v>73</v>
      </c>
      <c r="D51" s="8">
        <f>+'ABRIL 2020'!K51</f>
        <v>7033.6</v>
      </c>
      <c r="E51" s="10">
        <f>+'MAYO 2020'!K51</f>
        <v>7160.0300000000007</v>
      </c>
      <c r="F51" s="8">
        <f>+'JUNIO 2020'!K51</f>
        <v>13859.16</v>
      </c>
      <c r="G51" s="8">
        <f>+'JULIO 2020'!K51</f>
        <v>0</v>
      </c>
      <c r="H51" s="8">
        <f t="shared" si="1"/>
        <v>28052.79</v>
      </c>
      <c r="I51" s="15" t="s">
        <v>74</v>
      </c>
    </row>
    <row r="52" spans="1:9" ht="109.5" customHeight="1" x14ac:dyDescent="0.3">
      <c r="A52" s="3">
        <v>44</v>
      </c>
      <c r="B52" s="20" t="s">
        <v>75</v>
      </c>
      <c r="C52" s="21" t="s">
        <v>73</v>
      </c>
      <c r="D52" s="8">
        <f>+'ABRIL 2020'!K52</f>
        <v>3128507.93</v>
      </c>
      <c r="E52" s="10">
        <f>+'MAYO 2020'!K52</f>
        <v>794812.04</v>
      </c>
      <c r="F52" s="8">
        <f>+'JUNIO 2020'!K52</f>
        <v>424103.25</v>
      </c>
      <c r="G52" s="8"/>
      <c r="H52" s="8">
        <f t="shared" si="1"/>
        <v>4347423.2200000007</v>
      </c>
      <c r="I52" s="30" t="s">
        <v>76</v>
      </c>
    </row>
    <row r="53" spans="1:9" ht="46.5" customHeight="1" x14ac:dyDescent="0.3">
      <c r="A53" s="3">
        <v>45</v>
      </c>
      <c r="B53" s="20" t="s">
        <v>77</v>
      </c>
      <c r="C53" s="21" t="s">
        <v>78</v>
      </c>
      <c r="D53" s="8">
        <f>+'ABRIL 2020'!K53</f>
        <v>417.6</v>
      </c>
      <c r="E53" s="10">
        <f>+'MAYO 2020'!K53</f>
        <v>0</v>
      </c>
      <c r="F53" s="8">
        <f>+'JUNIO 2020'!K53</f>
        <v>0</v>
      </c>
      <c r="G53" s="8"/>
      <c r="H53" s="8">
        <f t="shared" si="1"/>
        <v>417.6</v>
      </c>
      <c r="I53" s="27" t="s">
        <v>20</v>
      </c>
    </row>
    <row r="54" spans="1:9" s="32" customFormat="1" ht="49.5" customHeight="1" x14ac:dyDescent="0.3">
      <c r="A54" s="3">
        <v>46</v>
      </c>
      <c r="B54" s="31" t="s">
        <v>79</v>
      </c>
      <c r="C54" s="21" t="s">
        <v>78</v>
      </c>
      <c r="D54" s="8">
        <f>+'ABRIL 2020'!K54</f>
        <v>3610</v>
      </c>
      <c r="E54" s="10">
        <f>+'MAYO 2020'!K54</f>
        <v>121178.44</v>
      </c>
      <c r="F54" s="8">
        <f>+'JUNIO 2020'!K54</f>
        <v>0</v>
      </c>
      <c r="G54" s="8"/>
      <c r="H54" s="8">
        <f t="shared" si="1"/>
        <v>124788.44</v>
      </c>
      <c r="I54" s="30" t="s">
        <v>80</v>
      </c>
    </row>
    <row r="55" spans="1:9" ht="35.25" customHeight="1" x14ac:dyDescent="0.3">
      <c r="A55" s="3">
        <v>47</v>
      </c>
      <c r="B55" s="20" t="s">
        <v>81</v>
      </c>
      <c r="C55" s="21" t="s">
        <v>78</v>
      </c>
      <c r="D55" s="8">
        <f>+'ABRIL 2020'!K55</f>
        <v>308.99</v>
      </c>
      <c r="E55" s="10">
        <f>+'MAYO 2020'!K55</f>
        <v>0</v>
      </c>
      <c r="F55" s="8">
        <f>+'JUNIO 2020'!K55</f>
        <v>1026.1500000000001</v>
      </c>
      <c r="G55" s="8">
        <f>+'JULIO 2020'!K55</f>
        <v>9927.4500000000007</v>
      </c>
      <c r="H55" s="8">
        <f t="shared" si="1"/>
        <v>11262.59</v>
      </c>
      <c r="I55" s="30" t="s">
        <v>82</v>
      </c>
    </row>
    <row r="56" spans="1:9" ht="48" customHeight="1" x14ac:dyDescent="0.3">
      <c r="A56" s="3">
        <v>48</v>
      </c>
      <c r="B56" s="20" t="s">
        <v>83</v>
      </c>
      <c r="C56" s="21" t="s">
        <v>78</v>
      </c>
      <c r="D56" s="8">
        <f>+'ABRIL 2020'!K56</f>
        <v>22528</v>
      </c>
      <c r="E56" s="10">
        <f>+'MAYO 2020'!K56</f>
        <v>22528</v>
      </c>
      <c r="F56" s="8">
        <f>+'JUNIO 2020'!K56</f>
        <v>201192</v>
      </c>
      <c r="G56" s="8"/>
      <c r="H56" s="8">
        <f t="shared" si="1"/>
        <v>246248</v>
      </c>
      <c r="I56" s="30" t="s">
        <v>84</v>
      </c>
    </row>
    <row r="57" spans="1:9" ht="49.5" customHeight="1" x14ac:dyDescent="0.3">
      <c r="A57" s="3">
        <v>49</v>
      </c>
      <c r="B57" s="20" t="s">
        <v>85</v>
      </c>
      <c r="C57" s="21" t="s">
        <v>78</v>
      </c>
      <c r="D57" s="8">
        <f>+'ABRIL 2020'!K57</f>
        <v>4000.8</v>
      </c>
      <c r="E57" s="10">
        <f>+'MAYO 2020'!K57</f>
        <v>11627.900000000001</v>
      </c>
      <c r="F57" s="8">
        <f>+'JUNIO 2020'!K57</f>
        <v>22283.93</v>
      </c>
      <c r="G57" s="8"/>
      <c r="H57" s="8">
        <f t="shared" si="1"/>
        <v>37912.630000000005</v>
      </c>
      <c r="I57" s="15" t="s">
        <v>86</v>
      </c>
    </row>
    <row r="58" spans="1:9" s="32" customFormat="1" ht="45.75" customHeight="1" x14ac:dyDescent="0.3">
      <c r="A58" s="3">
        <v>50</v>
      </c>
      <c r="B58" s="20" t="s">
        <v>87</v>
      </c>
      <c r="C58" s="21" t="s">
        <v>78</v>
      </c>
      <c r="D58" s="8">
        <f>+'ABRIL 2020'!K58</f>
        <v>486.3</v>
      </c>
      <c r="E58" s="10">
        <f>+'MAYO 2020'!K58</f>
        <v>0</v>
      </c>
      <c r="F58" s="8">
        <f>+'JUNIO 2020'!K58</f>
        <v>2550.0700000000002</v>
      </c>
      <c r="G58" s="8"/>
      <c r="H58" s="8">
        <f t="shared" si="1"/>
        <v>3036.3700000000003</v>
      </c>
      <c r="I58" s="21" t="s">
        <v>88</v>
      </c>
    </row>
    <row r="59" spans="1:9" s="32" customFormat="1" ht="45.75" customHeight="1" x14ac:dyDescent="0.3">
      <c r="A59" s="3">
        <v>51</v>
      </c>
      <c r="B59" s="20" t="s">
        <v>89</v>
      </c>
      <c r="C59" s="21" t="s">
        <v>78</v>
      </c>
      <c r="D59" s="8">
        <f>+'ABRIL 2020'!K59</f>
        <v>42234.29</v>
      </c>
      <c r="E59" s="10">
        <f>+'MAYO 2020'!K59</f>
        <v>20910.04</v>
      </c>
      <c r="F59" s="8">
        <f>+'JUNIO 2020'!K59</f>
        <v>0</v>
      </c>
      <c r="G59" s="8"/>
      <c r="H59" s="8">
        <f t="shared" si="1"/>
        <v>63144.33</v>
      </c>
      <c r="I59" s="15" t="s">
        <v>90</v>
      </c>
    </row>
    <row r="60" spans="1:9" s="32" customFormat="1" ht="45.75" customHeight="1" x14ac:dyDescent="0.3">
      <c r="A60" s="3">
        <v>52</v>
      </c>
      <c r="B60" s="20" t="s">
        <v>91</v>
      </c>
      <c r="C60" s="21" t="s">
        <v>78</v>
      </c>
      <c r="D60" s="8">
        <f>+'ABRIL 2020'!K60</f>
        <v>1400</v>
      </c>
      <c r="E60" s="10">
        <f>+'MAYO 2020'!K60</f>
        <v>5000.12</v>
      </c>
      <c r="F60" s="8">
        <f>+'JUNIO 2020'!K60</f>
        <v>3019.68</v>
      </c>
      <c r="G60" s="8"/>
      <c r="H60" s="8">
        <f t="shared" si="1"/>
        <v>9419.7999999999993</v>
      </c>
      <c r="I60" s="27" t="s">
        <v>20</v>
      </c>
    </row>
    <row r="61" spans="1:9" s="32" customFormat="1" ht="45.75" customHeight="1" x14ac:dyDescent="0.3">
      <c r="A61" s="3">
        <v>53</v>
      </c>
      <c r="B61" s="20" t="s">
        <v>92</v>
      </c>
      <c r="C61" s="21" t="s">
        <v>78</v>
      </c>
      <c r="D61" s="8">
        <f>+'ABRIL 2020'!K61</f>
        <v>62896</v>
      </c>
      <c r="E61" s="10">
        <f>+'MAYO 2020'!K61</f>
        <v>0</v>
      </c>
      <c r="F61" s="8">
        <f>+'JUNIO 2020'!K61</f>
        <v>0</v>
      </c>
      <c r="G61" s="8"/>
      <c r="H61" s="8">
        <f t="shared" si="1"/>
        <v>62896</v>
      </c>
      <c r="I61" s="21" t="s">
        <v>20</v>
      </c>
    </row>
    <row r="62" spans="1:9" s="32" customFormat="1" ht="45.75" customHeight="1" x14ac:dyDescent="0.3">
      <c r="A62" s="3">
        <v>54</v>
      </c>
      <c r="B62" s="20" t="s">
        <v>93</v>
      </c>
      <c r="C62" s="21" t="s">
        <v>94</v>
      </c>
      <c r="D62" s="8">
        <f>+'ABRIL 2020'!K62</f>
        <v>26600</v>
      </c>
      <c r="E62" s="10">
        <f>+'MAYO 2020'!K62</f>
        <v>0</v>
      </c>
      <c r="F62" s="8">
        <f>+'JUNIO 2020'!K62</f>
        <v>10787.46</v>
      </c>
      <c r="G62" s="8">
        <f>+'JULIO 2020'!K62</f>
        <v>50490.94</v>
      </c>
      <c r="H62" s="8">
        <f t="shared" si="1"/>
        <v>87878.399999999994</v>
      </c>
      <c r="I62" s="30" t="s">
        <v>95</v>
      </c>
    </row>
    <row r="63" spans="1:9" s="32" customFormat="1" ht="30" customHeight="1" x14ac:dyDescent="0.3">
      <c r="A63" s="3">
        <v>55</v>
      </c>
      <c r="B63" s="20" t="s">
        <v>96</v>
      </c>
      <c r="C63" s="21" t="s">
        <v>94</v>
      </c>
      <c r="D63" s="8">
        <f>+'ABRIL 2020'!K63</f>
        <v>2093.8000000000002</v>
      </c>
      <c r="E63" s="10">
        <f>+'MAYO 2020'!K63</f>
        <v>26312.400000000001</v>
      </c>
      <c r="F63" s="8">
        <f>+'JUNIO 2020'!K63</f>
        <v>0</v>
      </c>
      <c r="G63" s="8"/>
      <c r="H63" s="8">
        <f t="shared" si="1"/>
        <v>28406.2</v>
      </c>
      <c r="I63" s="15" t="s">
        <v>97</v>
      </c>
    </row>
    <row r="64" spans="1:9" s="32" customFormat="1" ht="35.25" customHeight="1" x14ac:dyDescent="0.3">
      <c r="A64" s="3">
        <v>56</v>
      </c>
      <c r="B64" s="20" t="s">
        <v>98</v>
      </c>
      <c r="C64" s="21" t="s">
        <v>94</v>
      </c>
      <c r="D64" s="8">
        <f>+'ABRIL 2020'!K64</f>
        <v>0</v>
      </c>
      <c r="E64" s="10">
        <f>+'MAYO 2020'!K64</f>
        <v>87753.540000000008</v>
      </c>
      <c r="F64" s="8">
        <f>+'JUNIO 2020'!K64</f>
        <v>0</v>
      </c>
      <c r="G64" s="8"/>
      <c r="H64" s="8">
        <f t="shared" si="1"/>
        <v>87753.540000000008</v>
      </c>
      <c r="I64" s="15" t="s">
        <v>20</v>
      </c>
    </row>
    <row r="65" spans="1:9" s="32" customFormat="1" ht="33.75" customHeight="1" x14ac:dyDescent="0.3">
      <c r="A65" s="3">
        <v>57</v>
      </c>
      <c r="B65" s="20" t="s">
        <v>99</v>
      </c>
      <c r="C65" s="21" t="s">
        <v>94</v>
      </c>
      <c r="D65" s="8">
        <f>+'ABRIL 2020'!K65</f>
        <v>0</v>
      </c>
      <c r="E65" s="10">
        <f>+'MAYO 2020'!K65</f>
        <v>0</v>
      </c>
      <c r="F65" s="8">
        <f>+'JUNIO 2020'!K65</f>
        <v>0</v>
      </c>
      <c r="G65" s="8"/>
      <c r="H65" s="8">
        <f t="shared" si="1"/>
        <v>0</v>
      </c>
      <c r="I65" s="30" t="s">
        <v>100</v>
      </c>
    </row>
    <row r="66" spans="1:9" s="32" customFormat="1" ht="50.25" customHeight="1" x14ac:dyDescent="0.3">
      <c r="A66" s="3">
        <v>58</v>
      </c>
      <c r="B66" s="20" t="s">
        <v>101</v>
      </c>
      <c r="C66" s="21" t="s">
        <v>102</v>
      </c>
      <c r="D66" s="8">
        <f>+'ABRIL 2020'!K66</f>
        <v>0</v>
      </c>
      <c r="E66" s="10">
        <f>+'MAYO 2020'!K66</f>
        <v>0</v>
      </c>
      <c r="F66" s="8">
        <f>+'JUNIO 2020'!K66</f>
        <v>0</v>
      </c>
      <c r="G66" s="8"/>
      <c r="H66" s="8">
        <f t="shared" si="1"/>
        <v>0</v>
      </c>
      <c r="I66" s="33" t="s">
        <v>20</v>
      </c>
    </row>
    <row r="67" spans="1:9" s="32" customFormat="1" ht="63.75" customHeight="1" x14ac:dyDescent="0.3">
      <c r="A67" s="3">
        <v>59</v>
      </c>
      <c r="B67" s="20" t="s">
        <v>103</v>
      </c>
      <c r="C67" s="21" t="s">
        <v>104</v>
      </c>
      <c r="D67" s="8">
        <f>+'ABRIL 2020'!K67</f>
        <v>0</v>
      </c>
      <c r="E67" s="10">
        <f>+'MAYO 2020'!K67</f>
        <v>0</v>
      </c>
      <c r="F67" s="8">
        <f>+'JUNIO 2020'!K67</f>
        <v>0</v>
      </c>
      <c r="G67" s="8"/>
      <c r="H67" s="8">
        <f t="shared" si="1"/>
        <v>0</v>
      </c>
      <c r="I67" s="33" t="s">
        <v>20</v>
      </c>
    </row>
    <row r="68" spans="1:9" s="32" customFormat="1" ht="50.25" customHeight="1" x14ac:dyDescent="0.3">
      <c r="A68" s="3">
        <v>60</v>
      </c>
      <c r="B68" s="20" t="s">
        <v>105</v>
      </c>
      <c r="C68" s="21" t="s">
        <v>104</v>
      </c>
      <c r="D68" s="8">
        <f>+'ABRIL 2020'!K68</f>
        <v>0</v>
      </c>
      <c r="E68" s="10">
        <f>+'MAYO 2020'!K68</f>
        <v>0</v>
      </c>
      <c r="F68" s="8">
        <f>+'JUNIO 2020'!K68</f>
        <v>0</v>
      </c>
      <c r="G68" s="8"/>
      <c r="H68" s="8">
        <f t="shared" si="1"/>
        <v>0</v>
      </c>
      <c r="I68" s="33" t="s">
        <v>20</v>
      </c>
    </row>
    <row r="69" spans="1:9" ht="33.75" customHeight="1" x14ac:dyDescent="0.3">
      <c r="A69" s="3">
        <v>61</v>
      </c>
      <c r="B69" s="12" t="s">
        <v>106</v>
      </c>
      <c r="C69" s="5" t="s">
        <v>107</v>
      </c>
      <c r="D69" s="8">
        <f>+'ABRIL 2020'!K69</f>
        <v>306529.16000000003</v>
      </c>
      <c r="E69" s="10">
        <f>+'MAYO 2020'!K69</f>
        <v>349980.16000000003</v>
      </c>
      <c r="F69" s="8">
        <f>+'JUNIO 2020'!K69</f>
        <v>0</v>
      </c>
      <c r="G69" s="8">
        <f>+'JULIO 2020'!K69</f>
        <v>39527.270000000004</v>
      </c>
      <c r="H69" s="8">
        <f t="shared" si="1"/>
        <v>696036.59000000008</v>
      </c>
      <c r="I69" s="15" t="s">
        <v>108</v>
      </c>
    </row>
    <row r="70" spans="1:9" ht="33.75" customHeight="1" x14ac:dyDescent="0.3">
      <c r="A70" s="3">
        <v>62</v>
      </c>
      <c r="B70" s="12" t="s">
        <v>109</v>
      </c>
      <c r="C70" s="5" t="s">
        <v>107</v>
      </c>
      <c r="D70" s="8">
        <f>+'ABRIL 2020'!K70</f>
        <v>0</v>
      </c>
      <c r="E70" s="10">
        <f>+'MAYO 2020'!K70</f>
        <v>181008.15000000002</v>
      </c>
      <c r="F70" s="8">
        <f>+'JUNIO 2020'!K70</f>
        <v>0</v>
      </c>
      <c r="G70" s="8"/>
      <c r="H70" s="8">
        <f t="shared" si="1"/>
        <v>181008.15000000002</v>
      </c>
      <c r="I70" s="27" t="s">
        <v>20</v>
      </c>
    </row>
    <row r="71" spans="1:9" ht="32.25" customHeight="1" x14ac:dyDescent="0.3">
      <c r="A71" s="3">
        <v>63</v>
      </c>
      <c r="B71" s="12" t="s">
        <v>110</v>
      </c>
      <c r="C71" s="5" t="s">
        <v>107</v>
      </c>
      <c r="D71" s="8">
        <f>+'ABRIL 2020'!K71</f>
        <v>550739.25</v>
      </c>
      <c r="E71" s="10">
        <f>+'MAYO 2020'!K71</f>
        <v>291401.90000000002</v>
      </c>
      <c r="F71" s="8">
        <f>+'JUNIO 2020'!K71</f>
        <v>20900</v>
      </c>
      <c r="G71" s="8"/>
      <c r="H71" s="8">
        <f t="shared" si="1"/>
        <v>863041.15</v>
      </c>
      <c r="I71" s="30" t="s">
        <v>111</v>
      </c>
    </row>
    <row r="72" spans="1:9" ht="32.25" customHeight="1" x14ac:dyDescent="0.3">
      <c r="A72" s="3">
        <v>64</v>
      </c>
      <c r="B72" s="12" t="s">
        <v>112</v>
      </c>
      <c r="C72" s="5" t="s">
        <v>107</v>
      </c>
      <c r="D72" s="8">
        <f>+'ABRIL 2020'!K72</f>
        <v>16297734.890000001</v>
      </c>
      <c r="E72" s="10">
        <f>+'MAYO 2020'!K72</f>
        <v>5810030.21</v>
      </c>
      <c r="F72" s="8">
        <f>+'JUNIO 2020'!K72</f>
        <v>0</v>
      </c>
      <c r="G72" s="8"/>
      <c r="H72" s="8">
        <f t="shared" si="1"/>
        <v>22107765.100000001</v>
      </c>
      <c r="I72" s="30" t="s">
        <v>113</v>
      </c>
    </row>
    <row r="73" spans="1:9" ht="36" customHeight="1" x14ac:dyDescent="0.3">
      <c r="A73" s="3">
        <v>65</v>
      </c>
      <c r="B73" s="20" t="s">
        <v>114</v>
      </c>
      <c r="C73" s="5" t="s">
        <v>107</v>
      </c>
      <c r="D73" s="8">
        <f>+'ABRIL 2020'!K73</f>
        <v>298239.99</v>
      </c>
      <c r="E73" s="10">
        <f>+'MAYO 2020'!K73</f>
        <v>0</v>
      </c>
      <c r="F73" s="8">
        <f>+'JUNIO 2020'!K73</f>
        <v>0</v>
      </c>
      <c r="G73" s="8"/>
      <c r="H73" s="8">
        <f t="shared" si="1"/>
        <v>298239.99</v>
      </c>
      <c r="I73" s="30" t="s">
        <v>115</v>
      </c>
    </row>
    <row r="74" spans="1:9" ht="51" customHeight="1" x14ac:dyDescent="0.3">
      <c r="A74" s="3">
        <v>66</v>
      </c>
      <c r="B74" s="20" t="s">
        <v>116</v>
      </c>
      <c r="C74" s="5" t="s">
        <v>107</v>
      </c>
      <c r="D74" s="8">
        <f>+'ABRIL 2020'!K74</f>
        <v>75876.14</v>
      </c>
      <c r="E74" s="10">
        <f>+'MAYO 2020'!K74</f>
        <v>6718937.4500000002</v>
      </c>
      <c r="F74" s="8">
        <f>+'JUNIO 2020'!K74</f>
        <v>1678105.97</v>
      </c>
      <c r="G74" s="8"/>
      <c r="H74" s="8">
        <f t="shared" ref="H74:H102" si="2">SUM(D74:G74)</f>
        <v>8472919.5600000005</v>
      </c>
      <c r="I74" s="30" t="s">
        <v>117</v>
      </c>
    </row>
    <row r="75" spans="1:9" ht="51" customHeight="1" x14ac:dyDescent="0.3">
      <c r="A75" s="3">
        <v>67</v>
      </c>
      <c r="B75" s="20" t="s">
        <v>118</v>
      </c>
      <c r="C75" s="5" t="s">
        <v>107</v>
      </c>
      <c r="D75" s="8">
        <f>+'ABRIL 2020'!K75</f>
        <v>383244.495</v>
      </c>
      <c r="E75" s="10">
        <f>+'MAYO 2020'!K75</f>
        <v>383245.49</v>
      </c>
      <c r="F75" s="8">
        <f>+'JUNIO 2020'!K75</f>
        <v>0</v>
      </c>
      <c r="G75" s="8"/>
      <c r="H75" s="8">
        <f t="shared" si="2"/>
        <v>766489.98499999999</v>
      </c>
      <c r="I75" s="33" t="s">
        <v>20</v>
      </c>
    </row>
    <row r="76" spans="1:9" ht="51" customHeight="1" x14ac:dyDescent="0.3">
      <c r="A76" s="3">
        <v>68</v>
      </c>
      <c r="B76" s="20" t="s">
        <v>119</v>
      </c>
      <c r="C76" s="5" t="s">
        <v>107</v>
      </c>
      <c r="D76" s="8">
        <f>+'ABRIL 2020'!K76</f>
        <v>108560.2</v>
      </c>
      <c r="E76" s="10">
        <f>+'MAYO 2020'!K76</f>
        <v>360001.36</v>
      </c>
      <c r="F76" s="8">
        <f>+'JUNIO 2020'!K76</f>
        <v>0</v>
      </c>
      <c r="G76" s="8"/>
      <c r="H76" s="8">
        <f t="shared" si="2"/>
        <v>468561.56</v>
      </c>
      <c r="I76" s="30" t="s">
        <v>120</v>
      </c>
    </row>
    <row r="77" spans="1:9" ht="36.75" customHeight="1" x14ac:dyDescent="0.3">
      <c r="A77" s="3">
        <v>69</v>
      </c>
      <c r="B77" s="20" t="s">
        <v>121</v>
      </c>
      <c r="C77" s="5" t="s">
        <v>107</v>
      </c>
      <c r="D77" s="8">
        <f>+'ABRIL 2020'!K77</f>
        <v>300193.32</v>
      </c>
      <c r="E77" s="10">
        <f>+'MAYO 2020'!K77</f>
        <v>599394.4</v>
      </c>
      <c r="F77" s="8">
        <f>+'JUNIO 2020'!K77</f>
        <v>303898.40000000002</v>
      </c>
      <c r="G77" s="8"/>
      <c r="H77" s="8">
        <f t="shared" si="2"/>
        <v>1203486.1200000001</v>
      </c>
      <c r="I77" s="34" t="s">
        <v>122</v>
      </c>
    </row>
    <row r="78" spans="1:9" ht="36.75" customHeight="1" x14ac:dyDescent="0.3">
      <c r="A78" s="3">
        <v>70</v>
      </c>
      <c r="B78" s="20" t="s">
        <v>123</v>
      </c>
      <c r="C78" s="5" t="s">
        <v>107</v>
      </c>
      <c r="D78" s="8">
        <f>+'ABRIL 2020'!K78</f>
        <v>190766.69</v>
      </c>
      <c r="E78" s="10">
        <f>+'MAYO 2020'!K78</f>
        <v>357458.69</v>
      </c>
      <c r="F78" s="8">
        <f>+'JUNIO 2020'!K78</f>
        <v>0</v>
      </c>
      <c r="G78" s="8"/>
      <c r="H78" s="8">
        <f t="shared" si="2"/>
        <v>548225.38</v>
      </c>
      <c r="I78" s="35" t="s">
        <v>20</v>
      </c>
    </row>
    <row r="79" spans="1:9" ht="54" customHeight="1" x14ac:dyDescent="0.3">
      <c r="A79" s="3">
        <v>71</v>
      </c>
      <c r="B79" s="20" t="s">
        <v>124</v>
      </c>
      <c r="C79" s="5" t="s">
        <v>107</v>
      </c>
      <c r="D79" s="8">
        <f>+'ABRIL 2020'!K79</f>
        <v>469652</v>
      </c>
      <c r="E79" s="10">
        <f>+'MAYO 2020'!K79</f>
        <v>294405</v>
      </c>
      <c r="F79" s="8">
        <f>+'JUNIO 2020'!K79</f>
        <v>0</v>
      </c>
      <c r="G79" s="8"/>
      <c r="H79" s="8">
        <f t="shared" si="2"/>
        <v>764057</v>
      </c>
      <c r="I79" s="34" t="s">
        <v>125</v>
      </c>
    </row>
    <row r="80" spans="1:9" ht="37.5" customHeight="1" x14ac:dyDescent="0.3">
      <c r="A80" s="3">
        <v>72</v>
      </c>
      <c r="B80" s="36" t="s">
        <v>126</v>
      </c>
      <c r="C80" s="5" t="s">
        <v>107</v>
      </c>
      <c r="D80" s="8">
        <f>+'ABRIL 2020'!K80</f>
        <v>30555.53</v>
      </c>
      <c r="E80" s="10">
        <f>+'MAYO 2020'!K80</f>
        <v>288691.58999999997</v>
      </c>
      <c r="F80" s="8">
        <f>+'JUNIO 2020'!K80</f>
        <v>0</v>
      </c>
      <c r="G80" s="8"/>
      <c r="H80" s="8">
        <f t="shared" si="2"/>
        <v>319247.12</v>
      </c>
      <c r="I80" s="30" t="s">
        <v>127</v>
      </c>
    </row>
    <row r="81" spans="1:10" ht="44.25" customHeight="1" x14ac:dyDescent="0.3">
      <c r="A81" s="3">
        <v>73</v>
      </c>
      <c r="B81" s="37" t="s">
        <v>128</v>
      </c>
      <c r="C81" s="5" t="s">
        <v>107</v>
      </c>
      <c r="D81" s="8">
        <f>+'ABRIL 2020'!K81</f>
        <v>103417.45000000001</v>
      </c>
      <c r="E81" s="10">
        <f>+'MAYO 2020'!K81</f>
        <v>178164.06</v>
      </c>
      <c r="F81" s="8">
        <f>+'JUNIO 2020'!K81</f>
        <v>0</v>
      </c>
      <c r="G81" s="8"/>
      <c r="H81" s="8">
        <f t="shared" si="2"/>
        <v>281581.51</v>
      </c>
      <c r="I81" s="6" t="s">
        <v>20</v>
      </c>
    </row>
    <row r="82" spans="1:10" ht="44.25" customHeight="1" x14ac:dyDescent="0.3">
      <c r="A82" s="3">
        <v>74</v>
      </c>
      <c r="B82" s="37" t="s">
        <v>129</v>
      </c>
      <c r="C82" s="5" t="s">
        <v>107</v>
      </c>
      <c r="D82" s="8">
        <f>+'ABRIL 2020'!K82</f>
        <v>514014.05</v>
      </c>
      <c r="E82" s="10">
        <f>+'MAYO 2020'!K82</f>
        <v>0</v>
      </c>
      <c r="F82" s="8">
        <f>+'JUNIO 2020'!K82</f>
        <v>139300</v>
      </c>
      <c r="G82" s="8"/>
      <c r="H82" s="8">
        <f t="shared" si="2"/>
        <v>653314.05000000005</v>
      </c>
      <c r="I82" s="6" t="s">
        <v>20</v>
      </c>
    </row>
    <row r="83" spans="1:10" ht="44.25" customHeight="1" x14ac:dyDescent="0.3">
      <c r="A83" s="3">
        <v>75</v>
      </c>
      <c r="B83" s="37" t="s">
        <v>130</v>
      </c>
      <c r="C83" s="5" t="s">
        <v>107</v>
      </c>
      <c r="D83" s="8">
        <f>+'ABRIL 2020'!K83</f>
        <v>226550</v>
      </c>
      <c r="E83" s="10">
        <f>+'MAYO 2020'!K83</f>
        <v>322931</v>
      </c>
      <c r="F83" s="8">
        <f>+'JUNIO 2020'!K83</f>
        <v>334023</v>
      </c>
      <c r="G83" s="8"/>
      <c r="H83" s="8">
        <f t="shared" si="2"/>
        <v>883504</v>
      </c>
      <c r="I83" s="38" t="s">
        <v>131</v>
      </c>
    </row>
    <row r="84" spans="1:10" ht="30.75" customHeight="1" x14ac:dyDescent="0.3">
      <c r="A84" s="3">
        <v>76</v>
      </c>
      <c r="B84" s="36" t="s">
        <v>132</v>
      </c>
      <c r="C84" s="5" t="s">
        <v>107</v>
      </c>
      <c r="D84" s="8">
        <f>+'ABRIL 2020'!K84</f>
        <v>185099.84999999998</v>
      </c>
      <c r="E84" s="10">
        <f>+'MAYO 2020'!K84</f>
        <v>0</v>
      </c>
      <c r="F84" s="8">
        <f>+'JUNIO 2020'!K84</f>
        <v>108595</v>
      </c>
      <c r="G84" s="8"/>
      <c r="H84" s="8">
        <f t="shared" si="2"/>
        <v>293694.84999999998</v>
      </c>
      <c r="I84" s="30" t="s">
        <v>133</v>
      </c>
    </row>
    <row r="85" spans="1:10" ht="39.75" customHeight="1" x14ac:dyDescent="0.3">
      <c r="A85" s="3">
        <v>77</v>
      </c>
      <c r="B85" s="20" t="s">
        <v>134</v>
      </c>
      <c r="C85" s="5" t="s">
        <v>107</v>
      </c>
      <c r="D85" s="8">
        <f>+'ABRIL 2020'!K85</f>
        <v>723139.41999999993</v>
      </c>
      <c r="E85" s="10">
        <f>+'MAYO 2020'!K85</f>
        <v>0</v>
      </c>
      <c r="F85" s="8">
        <f>+'JUNIO 2020'!K85</f>
        <v>0</v>
      </c>
      <c r="G85" s="8"/>
      <c r="H85" s="8">
        <f t="shared" si="2"/>
        <v>723139.41999999993</v>
      </c>
      <c r="I85" s="30" t="s">
        <v>135</v>
      </c>
    </row>
    <row r="86" spans="1:10" ht="43.5" customHeight="1" x14ac:dyDescent="0.3">
      <c r="A86" s="3">
        <v>78</v>
      </c>
      <c r="B86" s="20" t="s">
        <v>136</v>
      </c>
      <c r="C86" s="5" t="s">
        <v>107</v>
      </c>
      <c r="D86" s="8">
        <f>+'ABRIL 2020'!K86</f>
        <v>410887.37</v>
      </c>
      <c r="E86" s="10">
        <f>+'MAYO 2020'!K86</f>
        <v>0</v>
      </c>
      <c r="F86" s="8">
        <f>+'JUNIO 2020'!K86</f>
        <v>0</v>
      </c>
      <c r="G86" s="8"/>
      <c r="H86" s="8">
        <f t="shared" si="2"/>
        <v>410887.37</v>
      </c>
      <c r="I86" s="33" t="s">
        <v>20</v>
      </c>
      <c r="J86" s="39"/>
    </row>
    <row r="87" spans="1:10" ht="33.75" customHeight="1" x14ac:dyDescent="0.3">
      <c r="A87" s="3">
        <v>79</v>
      </c>
      <c r="B87" s="20" t="s">
        <v>137</v>
      </c>
      <c r="C87" s="5" t="s">
        <v>107</v>
      </c>
      <c r="D87" s="8">
        <f>+'ABRIL 2020'!K87</f>
        <v>100000</v>
      </c>
      <c r="E87" s="10">
        <f>+'MAYO 2020'!K87</f>
        <v>35200</v>
      </c>
      <c r="F87" s="8">
        <f>+'JUNIO 2020'!K87</f>
        <v>14800</v>
      </c>
      <c r="G87" s="8"/>
      <c r="H87" s="8">
        <f t="shared" si="2"/>
        <v>150000</v>
      </c>
      <c r="I87" s="30"/>
      <c r="J87" s="39"/>
    </row>
    <row r="88" spans="1:10" ht="36.75" customHeight="1" x14ac:dyDescent="0.3">
      <c r="A88" s="3">
        <v>80</v>
      </c>
      <c r="B88" s="20" t="s">
        <v>138</v>
      </c>
      <c r="C88" s="5" t="s">
        <v>107</v>
      </c>
      <c r="D88" s="8">
        <f>+'ABRIL 2020'!K88</f>
        <v>90032.98</v>
      </c>
      <c r="E88" s="10">
        <f>+'MAYO 2020'!K88</f>
        <v>130627.18000000001</v>
      </c>
      <c r="F88" s="8">
        <f>+'JUNIO 2020'!K88</f>
        <v>0</v>
      </c>
      <c r="G88" s="8"/>
      <c r="H88" s="8">
        <f t="shared" si="2"/>
        <v>220660.16</v>
      </c>
      <c r="I88" s="30" t="s">
        <v>139</v>
      </c>
      <c r="J88" s="39"/>
    </row>
    <row r="89" spans="1:10" ht="36" customHeight="1" x14ac:dyDescent="0.3">
      <c r="A89" s="3">
        <v>81</v>
      </c>
      <c r="B89" s="20" t="s">
        <v>140</v>
      </c>
      <c r="C89" s="5" t="s">
        <v>107</v>
      </c>
      <c r="D89" s="8">
        <f>+'ABRIL 2020'!K89</f>
        <v>16903.2</v>
      </c>
      <c r="E89" s="10">
        <f>+'MAYO 2020'!K89</f>
        <v>0</v>
      </c>
      <c r="F89" s="8">
        <f>+'JUNIO 2020'!K89</f>
        <v>0</v>
      </c>
      <c r="G89" s="8"/>
      <c r="H89" s="8">
        <f t="shared" si="2"/>
        <v>16903.2</v>
      </c>
      <c r="I89" s="30" t="s">
        <v>141</v>
      </c>
      <c r="J89" s="32"/>
    </row>
    <row r="90" spans="1:10" ht="36" customHeight="1" x14ac:dyDescent="0.3">
      <c r="A90" s="3">
        <v>82</v>
      </c>
      <c r="B90" s="20" t="s">
        <v>142</v>
      </c>
      <c r="C90" s="5" t="s">
        <v>107</v>
      </c>
      <c r="D90" s="8">
        <f>+'ABRIL 2020'!K90</f>
        <v>0</v>
      </c>
      <c r="E90" s="10">
        <f>+'MAYO 2020'!K90</f>
        <v>88467.199999999997</v>
      </c>
      <c r="F90" s="8">
        <f>+'JUNIO 2020'!K90</f>
        <v>0</v>
      </c>
      <c r="G90" s="8"/>
      <c r="H90" s="8">
        <f t="shared" si="2"/>
        <v>88467.199999999997</v>
      </c>
      <c r="I90" s="33" t="s">
        <v>20</v>
      </c>
      <c r="J90" s="32"/>
    </row>
    <row r="91" spans="1:10" ht="36" customHeight="1" x14ac:dyDescent="0.3">
      <c r="A91" s="3">
        <v>83</v>
      </c>
      <c r="B91" s="20" t="s">
        <v>143</v>
      </c>
      <c r="C91" s="5" t="s">
        <v>107</v>
      </c>
      <c r="D91" s="8">
        <f>+'ABRIL 2020'!K91</f>
        <v>33900</v>
      </c>
      <c r="E91" s="10">
        <f>+'MAYO 2020'!K91</f>
        <v>0</v>
      </c>
      <c r="F91" s="8">
        <f>+'JUNIO 2020'!K91</f>
        <v>0</v>
      </c>
      <c r="G91" s="8"/>
      <c r="H91" s="8">
        <f t="shared" si="2"/>
        <v>33900</v>
      </c>
      <c r="I91" s="30" t="s">
        <v>144</v>
      </c>
      <c r="J91" s="32"/>
    </row>
    <row r="92" spans="1:10" ht="38.25" customHeight="1" x14ac:dyDescent="0.3">
      <c r="A92" s="3">
        <v>84</v>
      </c>
      <c r="B92" s="20" t="s">
        <v>145</v>
      </c>
      <c r="C92" s="5" t="s">
        <v>107</v>
      </c>
      <c r="D92" s="8">
        <f>+'ABRIL 2020'!K92</f>
        <v>43051.11</v>
      </c>
      <c r="E92" s="10">
        <f>+'MAYO 2020'!K92</f>
        <v>0</v>
      </c>
      <c r="F92" s="8">
        <f>+'JUNIO 2020'!K92</f>
        <v>0</v>
      </c>
      <c r="G92" s="8"/>
      <c r="H92" s="8">
        <f t="shared" si="2"/>
        <v>43051.11</v>
      </c>
      <c r="I92" s="33" t="s">
        <v>20</v>
      </c>
      <c r="J92" s="32"/>
    </row>
    <row r="93" spans="1:10" ht="42.75" customHeight="1" x14ac:dyDescent="0.3">
      <c r="A93" s="3">
        <v>85</v>
      </c>
      <c r="B93" s="20" t="s">
        <v>146</v>
      </c>
      <c r="C93" s="5" t="s">
        <v>107</v>
      </c>
      <c r="D93" s="8">
        <f>+'ABRIL 2020'!K93</f>
        <v>53806</v>
      </c>
      <c r="E93" s="10">
        <f>+'MAYO 2020'!K93</f>
        <v>91667.51999999999</v>
      </c>
      <c r="F93" s="8">
        <f>+'JUNIO 2020'!K93</f>
        <v>0</v>
      </c>
      <c r="G93" s="8"/>
      <c r="H93" s="8">
        <f t="shared" si="2"/>
        <v>145473.51999999999</v>
      </c>
      <c r="I93" s="30" t="s">
        <v>147</v>
      </c>
      <c r="J93" s="32"/>
    </row>
    <row r="94" spans="1:10" ht="42.75" customHeight="1" x14ac:dyDescent="0.3">
      <c r="A94" s="3">
        <v>86</v>
      </c>
      <c r="B94" s="20" t="s">
        <v>148</v>
      </c>
      <c r="C94" s="5" t="s">
        <v>107</v>
      </c>
      <c r="D94" s="8">
        <f>+'ABRIL 2020'!K94</f>
        <v>124745.25</v>
      </c>
      <c r="E94" s="10">
        <f>+'MAYO 2020'!K94</f>
        <v>0</v>
      </c>
      <c r="F94" s="8">
        <f>+'JUNIO 2020'!K94</f>
        <v>0</v>
      </c>
      <c r="G94" s="8"/>
      <c r="H94" s="8">
        <f t="shared" si="2"/>
        <v>124745.25</v>
      </c>
      <c r="I94" s="33" t="s">
        <v>20</v>
      </c>
      <c r="J94" s="32"/>
    </row>
    <row r="95" spans="1:10" ht="42.75" customHeight="1" x14ac:dyDescent="0.3">
      <c r="A95" s="3">
        <v>87</v>
      </c>
      <c r="B95" s="20" t="s">
        <v>149</v>
      </c>
      <c r="C95" s="21" t="s">
        <v>150</v>
      </c>
      <c r="D95" s="8">
        <f>+'ABRIL 2020'!K95</f>
        <v>7454</v>
      </c>
      <c r="E95" s="10">
        <f>+'MAYO 2020'!K95</f>
        <v>61817.47</v>
      </c>
      <c r="F95" s="8">
        <f>+'JUNIO 2020'!K95</f>
        <v>52406.2</v>
      </c>
      <c r="G95" s="8"/>
      <c r="H95" s="8">
        <f t="shared" si="2"/>
        <v>121677.67</v>
      </c>
      <c r="I95" s="33" t="s">
        <v>20</v>
      </c>
      <c r="J95" s="32"/>
    </row>
    <row r="96" spans="1:10" ht="43.5" customHeight="1" x14ac:dyDescent="0.3">
      <c r="A96" s="3">
        <v>88</v>
      </c>
      <c r="B96" s="20" t="s">
        <v>151</v>
      </c>
      <c r="C96" s="21" t="s">
        <v>150</v>
      </c>
      <c r="D96" s="8">
        <f>+'ABRIL 2020'!K96</f>
        <v>0</v>
      </c>
      <c r="E96" s="10">
        <f>+'MAYO 2020'!K96</f>
        <v>0</v>
      </c>
      <c r="F96" s="8">
        <f>+'JUNIO 2020'!K96</f>
        <v>0</v>
      </c>
      <c r="G96" s="8"/>
      <c r="H96" s="8">
        <f t="shared" si="2"/>
        <v>0</v>
      </c>
      <c r="I96" s="30" t="s">
        <v>152</v>
      </c>
      <c r="J96" s="32"/>
    </row>
    <row r="97" spans="1:10" ht="48.75" customHeight="1" x14ac:dyDescent="0.3">
      <c r="A97" s="3">
        <v>89</v>
      </c>
      <c r="B97" s="20" t="s">
        <v>153</v>
      </c>
      <c r="C97" s="21" t="s">
        <v>150</v>
      </c>
      <c r="D97" s="8">
        <f>+'ABRIL 2020'!K97</f>
        <v>19105</v>
      </c>
      <c r="E97" s="10">
        <f>+'MAYO 2020'!K97</f>
        <v>28229.599999999999</v>
      </c>
      <c r="F97" s="8">
        <f>+'JUNIO 2020'!K97</f>
        <v>414</v>
      </c>
      <c r="G97" s="8">
        <f>+'JULIO 2020'!K97</f>
        <v>16849.2</v>
      </c>
      <c r="H97" s="8">
        <f t="shared" si="2"/>
        <v>64597.8</v>
      </c>
      <c r="I97" s="40" t="s">
        <v>154</v>
      </c>
      <c r="J97" s="32"/>
    </row>
    <row r="98" spans="1:10" ht="48.75" customHeight="1" x14ac:dyDescent="0.3">
      <c r="A98" s="3">
        <v>90</v>
      </c>
      <c r="B98" s="20" t="s">
        <v>155</v>
      </c>
      <c r="C98" s="21" t="s">
        <v>150</v>
      </c>
      <c r="D98" s="8">
        <f>+'ABRIL 2020'!K98</f>
        <v>12652</v>
      </c>
      <c r="E98" s="10">
        <f>+'MAYO 2020'!K98</f>
        <v>0</v>
      </c>
      <c r="F98" s="8">
        <f>+'JUNIO 2020'!K98</f>
        <v>0</v>
      </c>
      <c r="G98" s="8"/>
      <c r="H98" s="8">
        <f t="shared" si="2"/>
        <v>12652</v>
      </c>
      <c r="I98" s="30" t="s">
        <v>156</v>
      </c>
      <c r="J98" s="32"/>
    </row>
    <row r="99" spans="1:10" ht="48.75" customHeight="1" x14ac:dyDescent="0.3">
      <c r="A99" s="3">
        <v>91</v>
      </c>
      <c r="B99" s="20" t="s">
        <v>157</v>
      </c>
      <c r="C99" s="21" t="s">
        <v>150</v>
      </c>
      <c r="D99" s="8">
        <f>+'ABRIL 2020'!K99</f>
        <v>162744.62</v>
      </c>
      <c r="E99" s="10">
        <f>+'MAYO 2020'!K99</f>
        <v>12000.32</v>
      </c>
      <c r="F99" s="8">
        <f>+'JUNIO 2020'!K99</f>
        <v>108899.26000000001</v>
      </c>
      <c r="G99" s="8"/>
      <c r="H99" s="8">
        <f t="shared" si="2"/>
        <v>283644.2</v>
      </c>
      <c r="I99" s="30" t="s">
        <v>158</v>
      </c>
      <c r="J99" s="32"/>
    </row>
    <row r="100" spans="1:10" ht="48.75" customHeight="1" x14ac:dyDescent="0.3">
      <c r="A100" s="3">
        <v>92</v>
      </c>
      <c r="B100" s="20" t="s">
        <v>174</v>
      </c>
      <c r="C100" s="21" t="s">
        <v>150</v>
      </c>
      <c r="D100" s="8"/>
      <c r="E100" s="10"/>
      <c r="F100" s="8">
        <f>+'JUNIO 2020'!K100</f>
        <v>200000</v>
      </c>
      <c r="G100" s="8"/>
      <c r="H100" s="8">
        <f t="shared" si="2"/>
        <v>200000</v>
      </c>
      <c r="I100" s="66" t="s">
        <v>176</v>
      </c>
      <c r="J100" s="32"/>
    </row>
    <row r="101" spans="1:10" ht="37.5" customHeight="1" x14ac:dyDescent="0.3">
      <c r="A101" s="3">
        <v>93</v>
      </c>
      <c r="B101" s="36" t="s">
        <v>159</v>
      </c>
      <c r="C101" s="21" t="s">
        <v>150</v>
      </c>
      <c r="D101" s="8">
        <f>+'ABRIL 2020'!K101</f>
        <v>16327.25</v>
      </c>
      <c r="E101" s="10">
        <f>+'MAYO 2020'!K101</f>
        <v>0</v>
      </c>
      <c r="F101" s="8" t="s">
        <v>180</v>
      </c>
      <c r="G101" s="8"/>
      <c r="H101" s="8">
        <f t="shared" si="2"/>
        <v>16327.25</v>
      </c>
      <c r="I101" s="21" t="s">
        <v>133</v>
      </c>
      <c r="J101" s="32"/>
    </row>
    <row r="102" spans="1:10" ht="44.25" customHeight="1" x14ac:dyDescent="0.3">
      <c r="A102" s="3">
        <v>94</v>
      </c>
      <c r="B102" s="20" t="s">
        <v>160</v>
      </c>
      <c r="C102" s="21" t="s">
        <v>150</v>
      </c>
      <c r="D102" s="8">
        <f>+'ABRIL 2020'!K102</f>
        <v>128882.43000000001</v>
      </c>
      <c r="E102" s="10">
        <f>+'MAYO 2020'!K102</f>
        <v>26822.92</v>
      </c>
      <c r="F102" s="8">
        <f>+'JUNIO 2020'!K102</f>
        <v>0</v>
      </c>
      <c r="G102" s="8"/>
      <c r="H102" s="8">
        <f t="shared" si="2"/>
        <v>155705.35</v>
      </c>
      <c r="I102" s="15" t="s">
        <v>161</v>
      </c>
    </row>
    <row r="103" spans="1:10" ht="21.75" customHeight="1" x14ac:dyDescent="0.3"/>
    <row r="104" spans="1:10" ht="41.25" customHeight="1" x14ac:dyDescent="0.3">
      <c r="D104" s="41">
        <f>SUM(D9:D103)</f>
        <v>49794090.264999993</v>
      </c>
      <c r="E104" s="41">
        <f>SUM(E9:E102)</f>
        <v>50974412.590000004</v>
      </c>
      <c r="F104" s="41">
        <f>SUM(F9:F103)</f>
        <v>5020564.13</v>
      </c>
      <c r="G104" s="41">
        <f>SUM(G9:G103)</f>
        <v>134931.82</v>
      </c>
      <c r="H104" s="41">
        <f>SUM(D104:G104)</f>
        <v>105923998.80499998</v>
      </c>
    </row>
    <row r="105" spans="1:10" ht="33.75" customHeight="1" x14ac:dyDescent="0.3"/>
    <row r="106" spans="1:10" ht="18" customHeight="1" x14ac:dyDescent="0.3">
      <c r="J106" s="42"/>
    </row>
    <row r="107" spans="1:10" ht="39.75" customHeight="1" x14ac:dyDescent="0.3">
      <c r="J107" s="42"/>
    </row>
    <row r="108" spans="1:10" ht="39" customHeight="1" x14ac:dyDescent="0.3">
      <c r="J108" s="43"/>
    </row>
    <row r="109" spans="1:10" ht="20.25" customHeight="1" x14ac:dyDescent="0.3">
      <c r="J109" s="42"/>
    </row>
    <row r="110" spans="1:10" s="32" customFormat="1" ht="36.75" customHeight="1" x14ac:dyDescent="0.3">
      <c r="B110" s="1"/>
      <c r="C110" s="1"/>
      <c r="D110" s="1"/>
      <c r="E110" s="1"/>
      <c r="F110" s="1"/>
      <c r="G110" s="1"/>
      <c r="H110" s="1"/>
      <c r="I110" s="1"/>
      <c r="J110" s="44"/>
    </row>
    <row r="111" spans="1:10" s="32" customFormat="1" ht="36.75" customHeight="1" x14ac:dyDescent="0.3">
      <c r="B111" s="1"/>
      <c r="C111" s="1"/>
      <c r="D111" s="1"/>
      <c r="E111" s="1"/>
      <c r="F111" s="1"/>
      <c r="G111" s="1"/>
      <c r="H111" s="1"/>
      <c r="I111" s="1"/>
    </row>
    <row r="112" spans="1:10" s="32" customFormat="1" ht="48.75" customHeight="1" x14ac:dyDescent="0.3">
      <c r="B112" s="1"/>
      <c r="C112" s="1"/>
      <c r="D112" s="1"/>
      <c r="E112" s="1"/>
      <c r="F112" s="1"/>
      <c r="G112" s="1"/>
      <c r="H112" s="1"/>
      <c r="I112" s="1"/>
    </row>
    <row r="113" ht="47.25" customHeight="1" x14ac:dyDescent="0.3"/>
    <row r="114" ht="24" customHeight="1" x14ac:dyDescent="0.3"/>
    <row r="115" ht="135.75" customHeight="1" x14ac:dyDescent="0.3"/>
    <row r="116" ht="21.75" customHeight="1" x14ac:dyDescent="0.3"/>
  </sheetData>
  <autoFilter ref="B8:C102"/>
  <mergeCells count="4">
    <mergeCell ref="A1:I6"/>
    <mergeCell ref="A7:C7"/>
    <mergeCell ref="E7:F7"/>
    <mergeCell ref="I7:I8"/>
  </mergeCells>
  <hyperlinks>
    <hyperlink ref="I18" r:id="rId1"/>
    <hyperlink ref="I84" r:id="rId2"/>
    <hyperlink ref="I63" r:id="rId3"/>
    <hyperlink ref="I57" r:id="rId4"/>
    <hyperlink ref="I48" r:id="rId5"/>
    <hyperlink ref="I88" r:id="rId6"/>
    <hyperlink ref="I86" r:id="rId7" display="http://www.pueblonuevo.gob.mx/"/>
    <hyperlink ref="I56" r:id="rId8"/>
    <hyperlink ref="I69" r:id="rId9"/>
    <hyperlink ref="I85" r:id="rId10"/>
    <hyperlink ref="I73" r:id="rId11"/>
    <hyperlink ref="I80" r:id="rId12"/>
    <hyperlink ref="I93" r:id="rId13"/>
    <hyperlink ref="I77" r:id="rId14"/>
    <hyperlink ref="I54" r:id="rId15"/>
    <hyperlink ref="I10" r:id="rId16"/>
    <hyperlink ref="I74" r:id="rId17"/>
    <hyperlink ref="I59" r:id="rId18"/>
    <hyperlink ref="I55" r:id="rId19"/>
    <hyperlink ref="I79" r:id="rId20" display="https://www.facebook.com/nombrededios19.22/"/>
    <hyperlink ref="I65" r:id="rId21"/>
    <hyperlink ref="I21" r:id="rId22"/>
    <hyperlink ref="I91" r:id="rId23"/>
    <hyperlink ref="I83" r:id="rId24"/>
    <hyperlink ref="I98" r:id="rId25"/>
    <hyperlink ref="I102" r:id="rId26"/>
    <hyperlink ref="I99" r:id="rId27"/>
    <hyperlink ref="I52" r:id="rId28" display="http://pjdgo.gob.mx/transparencia/UnidadTransparencia/2020/TRANSPARENCIA COVID-19.xlsx"/>
    <hyperlink ref="I11" r:id="rId29"/>
    <hyperlink ref="I72" r:id="rId30"/>
    <hyperlink ref="I76" r:id="rId31"/>
    <hyperlink ref="I62" r:id="rId32" location="inicio"/>
    <hyperlink ref="I33" r:id="rId33"/>
    <hyperlink ref="I100" r:id="rId34"/>
  </hyperlinks>
  <pageMargins left="0.75" right="0.75" top="1" bottom="1" header="0.5" footer="0.5"/>
  <pageSetup orientation="portrait" verticalDpi="90" r:id="rId35"/>
  <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ABRIL 2020</vt:lpstr>
      <vt:lpstr>MAYO 2020</vt:lpstr>
      <vt:lpstr>JUNIO 2020</vt:lpstr>
      <vt:lpstr>JULIO 2020</vt:lpstr>
      <vt:lpstr>TOTALES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Compean</dc:creator>
  <cp:lastModifiedBy>CjMontenegro</cp:lastModifiedBy>
  <dcterms:created xsi:type="dcterms:W3CDTF">2020-07-06T16:36:19Z</dcterms:created>
  <dcterms:modified xsi:type="dcterms:W3CDTF">2020-08-07T14:49:24Z</dcterms:modified>
</cp:coreProperties>
</file>